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555" tabRatio="578" activeTab="2"/>
  </bookViews>
  <sheets>
    <sheet name="PRESUPUESTO GENERAL" sheetId="10" r:id="rId1"/>
    <sheet name="CAP" sheetId="33" r:id="rId2"/>
    <sheet name="CONCEP" sheetId="32" r:id="rId3"/>
    <sheet name="PART" sheetId="36" r:id="rId4"/>
  </sheets>
  <definedNames>
    <definedName name="_xlnm.Print_Titles" localSheetId="0">'PRESUPUESTO GENERAL'!$12:$13</definedName>
  </definedNames>
  <calcPr calcId="145621"/>
</workbook>
</file>

<file path=xl/calcChain.xml><?xml version="1.0" encoding="utf-8"?>
<calcChain xmlns="http://schemas.openxmlformats.org/spreadsheetml/2006/main">
  <c r="M110" i="36" l="1"/>
  <c r="L110" i="36"/>
  <c r="K110" i="36"/>
  <c r="J110" i="36"/>
  <c r="I110" i="36"/>
  <c r="H110" i="36"/>
  <c r="G110" i="36"/>
  <c r="F110" i="36"/>
  <c r="E110" i="36"/>
  <c r="D110" i="36"/>
  <c r="C110" i="36"/>
  <c r="L11" i="10" l="1"/>
  <c r="K11" i="10"/>
  <c r="J11" i="10"/>
  <c r="I11" i="10"/>
  <c r="H11" i="10"/>
  <c r="G11" i="10"/>
  <c r="F11" i="10"/>
  <c r="E11" i="10"/>
  <c r="D11" i="10"/>
  <c r="C11" i="10"/>
  <c r="J33" i="10" l="1"/>
  <c r="J22" i="10"/>
  <c r="J30" i="10"/>
  <c r="J14" i="10"/>
  <c r="J43" i="10"/>
  <c r="H33" i="10" l="1"/>
  <c r="J25" i="10"/>
  <c r="J38" i="10"/>
  <c r="H22" i="10"/>
  <c r="H14" i="10"/>
  <c r="H38" i="10"/>
  <c r="H30" i="10"/>
  <c r="J50" i="10" l="1"/>
  <c r="H43" i="10"/>
  <c r="H25" i="10"/>
  <c r="H50" i="10" l="1"/>
  <c r="F22" i="10" l="1"/>
  <c r="F30" i="10"/>
  <c r="F14" i="10"/>
  <c r="F43" i="10"/>
  <c r="F38" i="10"/>
  <c r="F25" i="10"/>
  <c r="F33" i="10"/>
  <c r="F50" i="10" l="1"/>
  <c r="D30" i="10" l="1"/>
  <c r="E22" i="10"/>
  <c r="L22" i="10"/>
  <c r="E33" i="10"/>
  <c r="L33" i="10"/>
  <c r="D33" i="10"/>
  <c r="D22" i="10"/>
  <c r="D14" i="10"/>
  <c r="L14" i="10" l="1"/>
  <c r="D38" i="10"/>
  <c r="L25" i="10"/>
  <c r="D25" i="10"/>
  <c r="E30" i="10"/>
  <c r="D43" i="10"/>
  <c r="L30" i="10"/>
  <c r="L43" i="10"/>
  <c r="E14" i="10"/>
  <c r="L38" i="10"/>
  <c r="D50" i="10" l="1"/>
  <c r="G22" i="10"/>
  <c r="G14" i="10"/>
  <c r="G38" i="10"/>
  <c r="M22" i="10"/>
  <c r="G25" i="10"/>
  <c r="G43" i="10"/>
  <c r="G30" i="10"/>
  <c r="G33" i="10"/>
  <c r="E25" i="10"/>
  <c r="E43" i="10"/>
  <c r="E38" i="10"/>
  <c r="L50" i="10"/>
  <c r="C33" i="10"/>
  <c r="C30" i="10"/>
  <c r="C14" i="10"/>
  <c r="C22" i="10"/>
  <c r="K22" i="10" l="1"/>
  <c r="K43" i="10"/>
  <c r="K30" i="10"/>
  <c r="K25" i="10"/>
  <c r="K38" i="10"/>
  <c r="K33" i="10"/>
  <c r="M14" i="10"/>
  <c r="E50" i="10"/>
  <c r="I22" i="10"/>
  <c r="I14" i="10"/>
  <c r="M38" i="10"/>
  <c r="G50" i="10"/>
  <c r="I38" i="10"/>
  <c r="M33" i="10"/>
  <c r="I33" i="10"/>
  <c r="I30" i="10"/>
  <c r="C43" i="10"/>
  <c r="C38" i="10"/>
  <c r="C25" i="10"/>
  <c r="I43" i="10" l="1"/>
  <c r="I25" i="10"/>
  <c r="K14" i="10"/>
  <c r="K50" i="10" s="1"/>
  <c r="M30" i="10"/>
  <c r="M25" i="10"/>
  <c r="M43" i="10"/>
  <c r="C50" i="10"/>
  <c r="I50" i="10" l="1"/>
  <c r="M50" i="10"/>
  <c r="M11" i="10" l="1"/>
</calcChain>
</file>

<file path=xl/sharedStrings.xml><?xml version="1.0" encoding="utf-8"?>
<sst xmlns="http://schemas.openxmlformats.org/spreadsheetml/2006/main" count="299" uniqueCount="242">
  <si>
    <t>CONSEJO MUNICIPAL DEL DEPORTE DE GUADALAJARA</t>
  </si>
  <si>
    <t>SUBSIDIO</t>
  </si>
  <si>
    <t>INGRESOS PROPIOS</t>
  </si>
  <si>
    <t>TOTAL</t>
  </si>
  <si>
    <t>PRESUPUESTO DE EGRESOS</t>
  </si>
  <si>
    <t>PROGRAMA</t>
  </si>
  <si>
    <t>POLÍGONOS DEPORTIVOS</t>
  </si>
  <si>
    <t>ESTADO FUNCIONAL</t>
  </si>
  <si>
    <t>ESCUELAS DE INICIACIÓN</t>
  </si>
  <si>
    <t>ACTIVACIÓN FÍSICA</t>
  </si>
  <si>
    <t>ALBERCAS PUBLICAS</t>
  </si>
  <si>
    <t>VÍA RECREACTIVA</t>
  </si>
  <si>
    <t>EVENTOS DEPORTIVOS</t>
  </si>
  <si>
    <t>COPAS</t>
  </si>
  <si>
    <t>MEGA EVENTOS</t>
  </si>
  <si>
    <t>MANTENIMIENTO DE ESPACIOS DEPORTIVOS</t>
  </si>
  <si>
    <t>MANTENIMIENTO GENERAL</t>
  </si>
  <si>
    <t>REHABILITACIÓN</t>
  </si>
  <si>
    <t>EQUIPAMIENTO</t>
  </si>
  <si>
    <t>VINCULACIÓN Y ESTIMULOS AL MEDIO DEPORTIVO</t>
  </si>
  <si>
    <t>BECAS DEPORTIVAS</t>
  </si>
  <si>
    <t>ESTÍMULOS Y APOYOS A DEPOSTISTAS Y ASOCIACIONES</t>
  </si>
  <si>
    <t>MEDALLA AL MÉRITO DEPORTIVO</t>
  </si>
  <si>
    <t>OPERACIÓN COMUDE</t>
  </si>
  <si>
    <t>SERVICIOS PERSONALES</t>
  </si>
  <si>
    <t>MATERIALES Y SUMINISTROS</t>
  </si>
  <si>
    <t>SERVICIOS GENERALES</t>
  </si>
  <si>
    <t>PROG</t>
  </si>
  <si>
    <t>COMUNICACIÓN INSTITUCIONALY PROTÓCOLO</t>
  </si>
  <si>
    <t>TRANSFERENCIAS, SUBSIDIOS Y OTRAS AYUDAS, GASTOS Y PERDIDAS EXTRAORDINARIAS</t>
  </si>
  <si>
    <t>OPERACIÓN DE LA VÍA</t>
  </si>
  <si>
    <t>CALENDARIO MENSUAL DE EVENTOS</t>
  </si>
  <si>
    <t>Otros productos químicos</t>
  </si>
  <si>
    <t>Sueldos base al personal permanente</t>
  </si>
  <si>
    <t>Honorarios asimilables a salarios</t>
  </si>
  <si>
    <t>Sueldos base al personal eventual</t>
  </si>
  <si>
    <t>Retribuciones por servicios de carácter social</t>
  </si>
  <si>
    <t>Primas por años de servicios efectivos prestados</t>
  </si>
  <si>
    <t>Primas de vacac. dom y gratificación de fin de año</t>
  </si>
  <si>
    <t>Horas extraordinarias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</si>
  <si>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</si>
  <si>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</si>
  <si>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</si>
  <si>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</si>
  <si>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económicos</t>
  </si>
  <si>
    <t>Indemnizaciones</t>
  </si>
  <si>
    <t>Prestaciones contractuales</t>
  </si>
  <si>
    <t>Apoyos a la capacitación de los servidores públicos</t>
  </si>
  <si>
    <t>Prev de carácter laboral, económico</t>
  </si>
  <si>
    <t>Estímulos</t>
  </si>
  <si>
    <t>Otros impuestos derivados de una relación laboral</t>
  </si>
  <si>
    <t>Mat, útiles y equipos menores de oficina</t>
  </si>
  <si>
    <t>Materiales y útiles de impresión y reproducción</t>
  </si>
  <si>
    <t>Mat, útiles y eq men de tecnologías de la información y comunicación</t>
  </si>
  <si>
    <t>Material impreso e información digital</t>
  </si>
  <si>
    <t>Mat para el reg e identificación de bienes y personas</t>
  </si>
  <si>
    <t>Productos alimenticios para para personas</t>
  </si>
  <si>
    <t>Utensilios para el servicio de alimentación</t>
  </si>
  <si>
    <t>Medicinas y productos farmacéuticos</t>
  </si>
  <si>
    <t>Materiales, accesorios y suministros médicos</t>
  </si>
  <si>
    <t>Fibras sintéticas, hules, plásticos y derivados</t>
  </si>
  <si>
    <t>Combustibles, lubricantes y aditivos</t>
  </si>
  <si>
    <t>Vestuario y uniformes</t>
  </si>
  <si>
    <t>Prendas de seguridad y protección personal</t>
  </si>
  <si>
    <t>Artículos deportivos</t>
  </si>
  <si>
    <t>Bcos y otros prod texti, excepto prendas de vestir</t>
  </si>
  <si>
    <t>Ref y acces men de eq de cómputo y tecnologías de la información</t>
  </si>
  <si>
    <t>Ref y acces menores de eq de transporte</t>
  </si>
  <si>
    <t>Energía eléctrica  </t>
  </si>
  <si>
    <t>Gas </t>
  </si>
  <si>
    <t>Telefonía tradicional </t>
  </si>
  <si>
    <t>Telefonía celular</t>
  </si>
  <si>
    <t>Otros arrendamientos</t>
  </si>
  <si>
    <t>Servicios de capacitación</t>
  </si>
  <si>
    <t>Servicios de vigilancia</t>
  </si>
  <si>
    <t>Servicios Financieros y Bancarios</t>
  </si>
  <si>
    <t>Seguro de Bienes Patrimoniales</t>
  </si>
  <si>
    <t>Fletes y Maniobras</t>
  </si>
  <si>
    <t>Comisiones por ventas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</si>
  <si>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</si>
  <si>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</si>
  <si>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</si>
  <si>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Pasajes aereos</t>
  </si>
  <si>
    <t>Pasajes terrestres</t>
  </si>
  <si>
    <t>Viáticos en el país</t>
  </si>
  <si>
    <t>Viáticos en el extranjero</t>
  </si>
  <si>
    <t>Gastos de Orden Social y Cultural</t>
  </si>
  <si>
    <t>Impuestos y Derechos</t>
  </si>
  <si>
    <t>Penas, multas, accesorios y actualizaciones</t>
  </si>
  <si>
    <t>Otros gastos por responsabilidades</t>
  </si>
  <si>
    <t xml:space="preserve">Ayudas sociales a Instituciones sin fines de lucro </t>
  </si>
  <si>
    <t>ADEUDOS DE EJERCICIOS FISCALES ANTERIORES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</si>
  <si>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</si>
  <si>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</si>
  <si>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</si>
  <si>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</si>
  <si>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</si>
  <si>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</si>
  <si>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</si>
  <si>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</si>
  <si>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</si>
  <si>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Herramientas menores</t>
  </si>
  <si>
    <t>Refacciones y accesorios menores de edificios</t>
  </si>
  <si>
    <t>Ref y acc men mob y eq de administración, educacional y recreativo</t>
  </si>
  <si>
    <t>Ref y acces menores de maq y otros equipos</t>
  </si>
  <si>
    <t>Conservación y mantenimiento menor de inmuebles</t>
  </si>
  <si>
    <t>Instalación, reparación y mantenimiento de maquinaria, otros equipos y herramienta</t>
  </si>
  <si>
    <t>Servicios de jardinería y fumigación</t>
  </si>
  <si>
    <t>Material de limpieza</t>
  </si>
  <si>
    <t>Fertilizantes, pesticidas y otros agroquimicos</t>
  </si>
  <si>
    <t>Servicios de limpieza y manejo de desechos</t>
  </si>
  <si>
    <t>Mobiliario y Equipo Educacional y Recreativo</t>
  </si>
  <si>
    <t xml:space="preserve">Maquinaria, Otros Equipos y Herramientas </t>
  </si>
  <si>
    <t>Becas Deportivas</t>
  </si>
  <si>
    <t>Difusión por radio, televisión y otros medios de mensajes sobre programas y actividades gubernamentales</t>
  </si>
  <si>
    <t>Ayudas sociales a personas</t>
  </si>
  <si>
    <t>Productos textiles</t>
  </si>
  <si>
    <t>Servicios integrales y otros servicios</t>
  </si>
  <si>
    <t>Arrendamiento de mobiliario y equipo de administración, educacional y recreativo</t>
  </si>
  <si>
    <t>Arrendamiento de equipo de transporte</t>
  </si>
  <si>
    <t>Servicios postales y telegráficos</t>
  </si>
  <si>
    <t>Servicios profesionales, científicos y técnicos integrales</t>
  </si>
  <si>
    <t>CONGRESO VÍA RECREACTIVA</t>
  </si>
  <si>
    <t>ESTIMACIÓN DE INGRESOS</t>
  </si>
  <si>
    <t>CONCEPTO</t>
  </si>
  <si>
    <t>Agua</t>
  </si>
  <si>
    <t>APLICACIÓN DE APOYOS Y DONATIVOS EN ESPECIE</t>
  </si>
  <si>
    <t>MARATÓN Y MEDIO MARATÓN</t>
  </si>
  <si>
    <t>TOTAL GENERAL</t>
  </si>
  <si>
    <t xml:space="preserve">MARATÓN </t>
  </si>
  <si>
    <t xml:space="preserve">MEDIO MARATÓN </t>
  </si>
  <si>
    <t>FERIA DEL DEPORTE</t>
  </si>
  <si>
    <t>CURSO DE VERANO</t>
  </si>
  <si>
    <t>INGRESOS MARATÓN Y MEDIO MARATÓN</t>
  </si>
  <si>
    <t>BOX COMUDE</t>
  </si>
  <si>
    <t>VEHÍCULOS</t>
  </si>
  <si>
    <t>Materiales y útiles de enseñanza</t>
  </si>
  <si>
    <t>PART</t>
  </si>
  <si>
    <t>REMANENTE DE EJERCICIOS ANTERIORES</t>
  </si>
  <si>
    <t>Otro Mobiliario y Equipo Educacional y Recreativo</t>
  </si>
  <si>
    <t>APOYOS Y PATROCINIOS EN ESPECIE</t>
  </si>
  <si>
    <t>APOYOS Y PATROCINIOS EN EFECTIVO</t>
  </si>
  <si>
    <t>PRESUPUESTO</t>
  </si>
  <si>
    <t>DEPORTE ADAPTADO</t>
  </si>
  <si>
    <t>MODIF</t>
  </si>
  <si>
    <t>MODIFICACIÓN INTERNA ENERO</t>
  </si>
  <si>
    <t>INGRESOS RECIBIDOS</t>
  </si>
  <si>
    <t>POR RECIBIR</t>
  </si>
  <si>
    <t>1RA MOMDIFICACIÓN PRESUP</t>
  </si>
  <si>
    <t>MODIFICACIÓN INTERNA FEBRERO</t>
  </si>
  <si>
    <t>GASTO EJERCIDO AL 31 DE MARZO</t>
  </si>
  <si>
    <t>POR EJERCER AL 31 DE MARZO</t>
  </si>
  <si>
    <t>MODIFICACIÓN INTERNA MARZO</t>
  </si>
  <si>
    <t>PRESUPUESTO 2018</t>
  </si>
  <si>
    <t>CAP</t>
  </si>
  <si>
    <t>CONCEP</t>
  </si>
  <si>
    <t>Total general</t>
  </si>
  <si>
    <t>NOMBRE  DEL CAPÍTULO</t>
  </si>
  <si>
    <t>BIENES MUEBLES, INMUEBLES E INTANGIBLES</t>
  </si>
  <si>
    <t>PRESUPUESTO MARZO 2018 POR CAPÍTULO</t>
  </si>
  <si>
    <t>Total 5111</t>
  </si>
  <si>
    <t>Total 5112</t>
  </si>
  <si>
    <t>Total 5113</t>
  </si>
  <si>
    <t>Total 5114</t>
  </si>
  <si>
    <t>Total 5115</t>
  </si>
  <si>
    <t>Total 5116</t>
  </si>
  <si>
    <t>Total 5117</t>
  </si>
  <si>
    <t>Total 5118</t>
  </si>
  <si>
    <t>Total 5121</t>
  </si>
  <si>
    <t>Total 5122</t>
  </si>
  <si>
    <t>Total 5124</t>
  </si>
  <si>
    <t>Total 5125</t>
  </si>
  <si>
    <t>Total 5126</t>
  </si>
  <si>
    <t>Total 5127</t>
  </si>
  <si>
    <t>Total 5129</t>
  </si>
  <si>
    <t>Total 5131</t>
  </si>
  <si>
    <t>Total 5132</t>
  </si>
  <si>
    <t>Total 5133</t>
  </si>
  <si>
    <t>Total 5134</t>
  </si>
  <si>
    <t>Total 5135</t>
  </si>
  <si>
    <t>Total 5136</t>
  </si>
  <si>
    <t>Total 5137</t>
  </si>
  <si>
    <t>Total 5138</t>
  </si>
  <si>
    <t>Total 5139</t>
  </si>
  <si>
    <t>Total 5241</t>
  </si>
  <si>
    <t>Total 5242</t>
  </si>
  <si>
    <t>Total 5243</t>
  </si>
  <si>
    <t>Total 1241</t>
  </si>
  <si>
    <t>Total 1242</t>
  </si>
  <si>
    <t>Total 1243</t>
  </si>
  <si>
    <t>Total 1244</t>
  </si>
  <si>
    <t>Total 1246</t>
  </si>
  <si>
    <t>Total 9900</t>
  </si>
  <si>
    <t>NOMBRE DEL CONCEPTO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</si>
  <si>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</si>
  <si>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</si>
  <si>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</si>
  <si>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</si>
  <si>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</si>
  <si>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</si>
  <si>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</si>
  <si>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IMPUESTOS SOBRE NOMINAS O OTROS QUE DERIVEN DE UNA RELACIÓN LABORAL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</si>
  <si>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</si>
  <si>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</si>
  <si>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</si>
  <si>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</si>
  <si>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</si>
  <si>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</si>
  <si>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</si>
  <si>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</si>
  <si>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</si>
  <si>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</si>
  <si>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</si>
  <si>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</si>
  <si>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</si>
  <si>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</si>
  <si>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</si>
  <si>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</si>
  <si>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AYUDAS SOCIALES</t>
  </si>
  <si>
    <t xml:space="preserve">BECAS Y OTRAS AYUDAS </t>
  </si>
  <si>
    <t>AYUDAS A SOCIEDADES E INSTITUCIONES SIN FINES DE LUCRO</t>
  </si>
  <si>
    <t>MOBILIARIO Y EQUIPO DE OFICINA</t>
  </si>
  <si>
    <t>MOBILIARIO Y EQUIPO EDUCACIONAL Y RECREATIVO</t>
  </si>
  <si>
    <t>EQUIPO DE TRANSPORTE</t>
  </si>
  <si>
    <t xml:space="preserve">MAQUINARIA, OTROS EQUIPOS Y HERRAMIENTAS </t>
  </si>
  <si>
    <t>PRESUPUESTO MARZO 2018 POR CONCEPTO</t>
  </si>
  <si>
    <t>NOMBRE DE LA PARTIDA</t>
  </si>
  <si>
    <t>Refacciones y accesorios menores otros bienes muebles</t>
  </si>
  <si>
    <t>Servicios de acceso de Internet, redes y procesamiento de información</t>
  </si>
  <si>
    <t>Arrendamiento de activos intangibles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</si>
  <si>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</si>
  <si>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</si>
  <si>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</si>
  <si>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apoyo administrativo, traducción, fotocopiado e impresión</t>
  </si>
  <si>
    <t>Sentencias y resoluciones por autoridad competente</t>
  </si>
  <si>
    <t>Muebles de oficina y estantería</t>
  </si>
  <si>
    <t>Equipo de cómputo y de tecnología de la información</t>
  </si>
  <si>
    <t>Adeudos de Ejercicios Fiscales Anteriores</t>
  </si>
  <si>
    <t>Equipo médico y de laboratorio</t>
  </si>
  <si>
    <t>Vehículos y equipo terrestre</t>
  </si>
  <si>
    <t>Otros equipos</t>
  </si>
  <si>
    <t>PRESUPUESTO MARZO 2018 POR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</si>
</sst>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</cellStyleXfs>
  <cellXfs count="52">
    <xf numFmtId="0" fontId="0" fillId="0" borderId="0" xfId="0"/>
    <xf numFmtId="0" fontId="2" fillId="0" borderId="2" xfId="0" applyFont="1" applyBorder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wrapText="1"/>
    </xf>
    <xf numFmtId="43" fontId="3" fillId="3" borderId="2" xfId="1" applyFont="1" applyFill="1" applyBorder="1"/>
    <xf numFmtId="43" fontId="2" fillId="0" borderId="2" xfId="1" applyFont="1" applyBorder="1"/>
    <xf numFmtId="43" fontId="2" fillId="0" borderId="2" xfId="1" applyNumberFormat="1" applyFont="1" applyBorder="1"/>
    <xf numFmtId="43" fontId="2" fillId="0" borderId="0" xfId="0" applyNumberFormat="1" applyFont="1"/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3" borderId="2" xfId="0" applyFont="1" applyFill="1" applyBorder="1" applyAlignment="1">
      <alignment horizontal="right"/>
    </xf>
    <xf numFmtId="43" fontId="2" fillId="0" borderId="2" xfId="1" applyFont="1" applyBorder="1" applyAlignment="1"/>
    <xf numFmtId="0" fontId="2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3" fontId="24" fillId="0" borderId="2" xfId="0" applyNumberFormat="1" applyFont="1" applyFill="1" applyBorder="1"/>
    <xf numFmtId="43" fontId="3" fillId="0" borderId="0" xfId="0" applyNumberFormat="1" applyFon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 applyAlignment="1"/>
    <xf numFmtId="0" fontId="3" fillId="0" borderId="0" xfId="0" applyNumberFormat="1" applyFont="1" applyBorder="1" applyAlignment="1">
      <alignment horizontal="center"/>
    </xf>
    <xf numFmtId="0" fontId="26" fillId="0" borderId="0" xfId="0" applyFont="1"/>
    <xf numFmtId="0" fontId="3" fillId="0" borderId="2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wrapText="1"/>
    </xf>
    <xf numFmtId="0" fontId="27" fillId="0" borderId="0" xfId="0" applyFont="1"/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9" fontId="25" fillId="0" borderId="2" xfId="0" applyNumberFormat="1" applyFont="1" applyBorder="1" applyAlignment="1">
      <alignment horizontal="left" wrapText="1"/>
    </xf>
    <xf numFmtId="43" fontId="3" fillId="0" borderId="0" xfId="1" applyFont="1" applyBorder="1" applyAlignment="1"/>
    <xf numFmtId="0" fontId="2" fillId="0" borderId="2" xfId="0" applyFont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</cellXfs>
  <cellStyles count="52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a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Incorrecto" xfId="15" builtinId="27" customBuiltin="1"/>
    <cellStyle name="Millares" xfId="1" builtinId="3"/>
    <cellStyle name="Millares 2" xfId="51"/>
    <cellStyle name="Neutral" xfId="16" builtinId="28" customBuiltin="1"/>
    <cellStyle name="Normal" xfId="0" builtinId="0"/>
    <cellStyle name="Normal 13" xfId="8"/>
    <cellStyle name="Normal 2" xfId="5"/>
    <cellStyle name="Normal 3" xfId="4"/>
    <cellStyle name="Normal 4" xfId="7"/>
    <cellStyle name="Normal 5" xfId="6"/>
    <cellStyle name="Normal 6" xfId="3"/>
    <cellStyle name="Normal 7" xfId="2"/>
    <cellStyle name="Normal 8" xfId="50"/>
    <cellStyle name="Notas" xfId="23" builtinId="10" customBuiltin="1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otal" xfId="2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baseColWidth="10" defaultColWidth="11.42578125" defaultRowHeight="11.25" x14ac:dyDescent="0.2"/>
  <cols>
    <col min="1" max="1" width="3.42578125" style="17" customWidth="1"/>
    <col min="2" max="2" width="40" style="3" bestFit="1" customWidth="1"/>
    <col min="3" max="13" width="15.7109375" style="3" customWidth="1"/>
    <col min="14" max="14" width="12.85546875" style="3" bestFit="1" customWidth="1"/>
    <col min="15" max="16384" width="11.42578125" style="3"/>
  </cols>
  <sheetData>
    <row r="1" spans="1:15" ht="15" customHeight="1" x14ac:dyDescent="0.2">
      <c r="A1" s="12" t="s">
        <v>0</v>
      </c>
      <c r="F1" s="10"/>
    </row>
    <row r="2" spans="1:15" ht="18" customHeight="1" x14ac:dyDescent="0.2">
      <c r="A2" s="13" t="s">
        <v>153</v>
      </c>
      <c r="I2" s="10"/>
      <c r="J2" s="10"/>
      <c r="K2" s="10"/>
      <c r="L2" s="10"/>
    </row>
    <row r="3" spans="1:15" ht="37.9" customHeight="1" x14ac:dyDescent="0.2">
      <c r="A3" s="47" t="s">
        <v>123</v>
      </c>
      <c r="B3" s="47"/>
      <c r="C3" s="23" t="s">
        <v>142</v>
      </c>
      <c r="D3" s="26" t="s">
        <v>144</v>
      </c>
      <c r="E3" s="26" t="s">
        <v>145</v>
      </c>
      <c r="F3" s="28" t="s">
        <v>144</v>
      </c>
      <c r="G3" s="28" t="s">
        <v>148</v>
      </c>
      <c r="H3" s="29" t="s">
        <v>144</v>
      </c>
      <c r="I3" s="29" t="s">
        <v>149</v>
      </c>
      <c r="J3" s="30" t="s">
        <v>144</v>
      </c>
      <c r="K3" s="30" t="s">
        <v>152</v>
      </c>
      <c r="L3" s="26" t="s">
        <v>146</v>
      </c>
      <c r="M3" s="26" t="s">
        <v>147</v>
      </c>
    </row>
    <row r="4" spans="1:15" ht="18" customHeight="1" x14ac:dyDescent="0.2">
      <c r="A4" s="47" t="s">
        <v>124</v>
      </c>
      <c r="B4" s="47"/>
      <c r="C4" s="22">
        <v>2018</v>
      </c>
      <c r="D4" s="22">
        <v>2018</v>
      </c>
      <c r="E4" s="22">
        <v>2018</v>
      </c>
      <c r="F4" s="22">
        <v>2018</v>
      </c>
      <c r="G4" s="22">
        <v>2018</v>
      </c>
      <c r="H4" s="22">
        <v>2018</v>
      </c>
      <c r="I4" s="22">
        <v>2018</v>
      </c>
      <c r="J4" s="22">
        <v>2018</v>
      </c>
      <c r="K4" s="22">
        <v>2018</v>
      </c>
      <c r="L4" s="22">
        <v>2018</v>
      </c>
      <c r="M4" s="22">
        <v>2018</v>
      </c>
    </row>
    <row r="5" spans="1:15" ht="12.75" customHeight="1" x14ac:dyDescent="0.2">
      <c r="A5" s="46" t="s">
        <v>1</v>
      </c>
      <c r="B5" s="46"/>
      <c r="C5" s="24">
        <v>187000000</v>
      </c>
      <c r="D5" s="24"/>
      <c r="E5" s="24">
        <v>187000000</v>
      </c>
      <c r="F5" s="24"/>
      <c r="G5" s="24">
        <v>187000000</v>
      </c>
      <c r="H5" s="24"/>
      <c r="I5" s="24">
        <v>187000000</v>
      </c>
      <c r="J5" s="24"/>
      <c r="K5" s="24">
        <v>187000000</v>
      </c>
      <c r="L5" s="24">
        <v>77916666.650000006</v>
      </c>
      <c r="M5" s="24">
        <v>109083333.34999999</v>
      </c>
    </row>
    <row r="6" spans="1:15" x14ac:dyDescent="0.2">
      <c r="A6" s="46" t="s">
        <v>2</v>
      </c>
      <c r="B6" s="46"/>
      <c r="C6" s="24">
        <v>21000000</v>
      </c>
      <c r="D6" s="24"/>
      <c r="E6" s="24">
        <v>21000000</v>
      </c>
      <c r="F6" s="24"/>
      <c r="G6" s="24">
        <v>21000000</v>
      </c>
      <c r="H6" s="24"/>
      <c r="I6" s="24">
        <v>21000000</v>
      </c>
      <c r="J6" s="24"/>
      <c r="K6" s="24">
        <v>21000000</v>
      </c>
      <c r="L6" s="24">
        <v>6310646.5600000005</v>
      </c>
      <c r="M6" s="24">
        <v>14689353.439999999</v>
      </c>
      <c r="N6" s="10"/>
    </row>
    <row r="7" spans="1:15" ht="19.5" customHeight="1" x14ac:dyDescent="0.2">
      <c r="A7" s="48" t="s">
        <v>138</v>
      </c>
      <c r="B7" s="49"/>
      <c r="C7" s="8">
        <v>0</v>
      </c>
      <c r="D7" s="8">
        <v>0</v>
      </c>
      <c r="E7" s="24">
        <v>0</v>
      </c>
      <c r="F7" s="24">
        <v>7152378.4799999995</v>
      </c>
      <c r="G7" s="24">
        <v>7152378.4799999995</v>
      </c>
      <c r="H7" s="24"/>
      <c r="I7" s="24">
        <v>7152378.4799999995</v>
      </c>
      <c r="J7" s="24"/>
      <c r="K7" s="24">
        <v>7152378.4799999995</v>
      </c>
      <c r="L7" s="8">
        <v>7152378.4799999995</v>
      </c>
      <c r="M7" s="24">
        <v>0</v>
      </c>
    </row>
    <row r="8" spans="1:15" ht="20.25" customHeight="1" x14ac:dyDescent="0.2">
      <c r="A8" s="48" t="s">
        <v>141</v>
      </c>
      <c r="B8" s="49"/>
      <c r="C8" s="8">
        <v>0</v>
      </c>
      <c r="D8" s="8"/>
      <c r="E8" s="24">
        <v>0</v>
      </c>
      <c r="F8" s="24"/>
      <c r="G8" s="24">
        <v>0</v>
      </c>
      <c r="H8" s="24"/>
      <c r="I8" s="24">
        <v>0</v>
      </c>
      <c r="J8" s="24"/>
      <c r="K8" s="24">
        <v>0</v>
      </c>
      <c r="L8" s="8">
        <v>0</v>
      </c>
      <c r="M8" s="24">
        <v>0</v>
      </c>
    </row>
    <row r="9" spans="1:15" ht="20.25" customHeight="1" x14ac:dyDescent="0.2">
      <c r="A9" s="48" t="s">
        <v>140</v>
      </c>
      <c r="B9" s="49"/>
      <c r="C9" s="8">
        <v>0</v>
      </c>
      <c r="D9" s="8"/>
      <c r="E9" s="24">
        <v>0</v>
      </c>
      <c r="F9" s="24"/>
      <c r="G9" s="24">
        <v>0</v>
      </c>
      <c r="H9" s="24"/>
      <c r="I9" s="24">
        <v>0</v>
      </c>
      <c r="J9" s="24"/>
      <c r="K9" s="24">
        <v>0</v>
      </c>
      <c r="L9" s="8">
        <v>0</v>
      </c>
      <c r="M9" s="24">
        <v>0</v>
      </c>
    </row>
    <row r="10" spans="1:15" ht="19.5" customHeight="1" x14ac:dyDescent="0.2">
      <c r="A10" s="48" t="s">
        <v>133</v>
      </c>
      <c r="B10" s="49"/>
      <c r="C10" s="24">
        <v>10320000</v>
      </c>
      <c r="D10" s="24"/>
      <c r="E10" s="24">
        <v>10320000</v>
      </c>
      <c r="F10" s="24"/>
      <c r="G10" s="24">
        <v>10320000</v>
      </c>
      <c r="H10" s="24"/>
      <c r="I10" s="24">
        <v>10320000</v>
      </c>
      <c r="J10" s="24"/>
      <c r="K10" s="24">
        <v>10320000</v>
      </c>
      <c r="L10" s="24">
        <v>2515020</v>
      </c>
      <c r="M10" s="24">
        <v>7804980</v>
      </c>
    </row>
    <row r="11" spans="1:15" x14ac:dyDescent="0.2">
      <c r="A11" s="19"/>
      <c r="B11" s="19" t="s">
        <v>128</v>
      </c>
      <c r="C11" s="7">
        <f t="shared" ref="C11:M11" si="0">SUM(C5:C10)</f>
        <v>218320000</v>
      </c>
      <c r="D11" s="7">
        <f t="shared" si="0"/>
        <v>0</v>
      </c>
      <c r="E11" s="7">
        <f t="shared" si="0"/>
        <v>218320000</v>
      </c>
      <c r="F11" s="7">
        <f t="shared" si="0"/>
        <v>7152378.4799999995</v>
      </c>
      <c r="G11" s="7">
        <f t="shared" si="0"/>
        <v>225472378.47999999</v>
      </c>
      <c r="H11" s="7">
        <f t="shared" si="0"/>
        <v>0</v>
      </c>
      <c r="I11" s="7">
        <f t="shared" si="0"/>
        <v>225472378.47999999</v>
      </c>
      <c r="J11" s="7">
        <f t="shared" si="0"/>
        <v>0</v>
      </c>
      <c r="K11" s="7">
        <f t="shared" si="0"/>
        <v>225472378.47999999</v>
      </c>
      <c r="L11" s="7">
        <f t="shared" si="0"/>
        <v>93894711.690000013</v>
      </c>
      <c r="M11" s="7">
        <f t="shared" si="0"/>
        <v>131577666.78999999</v>
      </c>
      <c r="N11" s="10"/>
    </row>
    <row r="12" spans="1:15" ht="33.75" x14ac:dyDescent="0.2">
      <c r="A12" s="47" t="s">
        <v>27</v>
      </c>
      <c r="B12" s="11" t="s">
        <v>4</v>
      </c>
      <c r="C12" s="23" t="s">
        <v>142</v>
      </c>
      <c r="D12" s="26" t="s">
        <v>144</v>
      </c>
      <c r="E12" s="26" t="s">
        <v>145</v>
      </c>
      <c r="F12" s="27" t="s">
        <v>144</v>
      </c>
      <c r="G12" s="27" t="s">
        <v>148</v>
      </c>
      <c r="H12" s="29" t="s">
        <v>144</v>
      </c>
      <c r="I12" s="29" t="s">
        <v>149</v>
      </c>
      <c r="J12" s="30" t="s">
        <v>144</v>
      </c>
      <c r="K12" s="30" t="s">
        <v>152</v>
      </c>
      <c r="L12" s="30" t="s">
        <v>150</v>
      </c>
      <c r="M12" s="30" t="s">
        <v>151</v>
      </c>
    </row>
    <row r="13" spans="1:15" x14ac:dyDescent="0.2">
      <c r="A13" s="47"/>
      <c r="B13" s="11" t="s">
        <v>5</v>
      </c>
      <c r="C13" s="22">
        <v>2018</v>
      </c>
      <c r="D13" s="22">
        <v>2018</v>
      </c>
      <c r="E13" s="22">
        <v>2018</v>
      </c>
      <c r="F13" s="22">
        <v>2018</v>
      </c>
      <c r="G13" s="22">
        <v>2018</v>
      </c>
      <c r="H13" s="22">
        <v>2018</v>
      </c>
      <c r="I13" s="22">
        <v>2018</v>
      </c>
      <c r="J13" s="22">
        <v>2018</v>
      </c>
      <c r="K13" s="22">
        <v>2018</v>
      </c>
      <c r="L13" s="22">
        <v>2018</v>
      </c>
      <c r="M13" s="22">
        <v>2018</v>
      </c>
    </row>
    <row r="14" spans="1:15" s="2" customFormat="1" x14ac:dyDescent="0.2">
      <c r="A14" s="14">
        <v>1</v>
      </c>
      <c r="B14" s="6" t="s">
        <v>6</v>
      </c>
      <c r="C14" s="7">
        <f t="shared" ref="C14:E14" si="1">SUM(C15:C21)</f>
        <v>19900000</v>
      </c>
      <c r="D14" s="7">
        <f t="shared" si="1"/>
        <v>0</v>
      </c>
      <c r="E14" s="7">
        <f t="shared" si="1"/>
        <v>19900000</v>
      </c>
      <c r="F14" s="7">
        <f t="shared" ref="F14:G14" si="2">SUM(F15:F21)</f>
        <v>-525000</v>
      </c>
      <c r="G14" s="7">
        <f t="shared" si="2"/>
        <v>19375000</v>
      </c>
      <c r="H14" s="7">
        <f t="shared" ref="H14:I14" si="3">SUM(H15:H21)</f>
        <v>0</v>
      </c>
      <c r="I14" s="7">
        <f t="shared" si="3"/>
        <v>19375000</v>
      </c>
      <c r="J14" s="7">
        <f t="shared" ref="J14:K14" si="4">SUM(J15:J21)</f>
        <v>0</v>
      </c>
      <c r="K14" s="7">
        <f t="shared" si="4"/>
        <v>19375000</v>
      </c>
      <c r="L14" s="7">
        <f t="shared" ref="L14:M14" si="5">SUM(L15:L21)</f>
        <v>5165456.34</v>
      </c>
      <c r="M14" s="7">
        <f t="shared" si="5"/>
        <v>14209543.66</v>
      </c>
      <c r="N14" s="25"/>
      <c r="O14" s="25"/>
    </row>
    <row r="15" spans="1:15" x14ac:dyDescent="0.2">
      <c r="A15" s="5">
        <v>1.1000000000000001</v>
      </c>
      <c r="B15" s="1" t="s">
        <v>7</v>
      </c>
      <c r="C15" s="8">
        <v>1800000</v>
      </c>
      <c r="D15" s="8">
        <v>0</v>
      </c>
      <c r="E15" s="8">
        <v>1800000</v>
      </c>
      <c r="F15" s="8">
        <v>0</v>
      </c>
      <c r="G15" s="8">
        <v>1800000</v>
      </c>
      <c r="H15" s="8">
        <v>0</v>
      </c>
      <c r="I15" s="8">
        <v>1800000</v>
      </c>
      <c r="J15" s="8">
        <v>0</v>
      </c>
      <c r="K15" s="8">
        <v>1800000</v>
      </c>
      <c r="L15" s="8">
        <v>629474.64999999991</v>
      </c>
      <c r="M15" s="8">
        <v>1170525.3500000001</v>
      </c>
      <c r="N15" s="25"/>
      <c r="O15" s="25"/>
    </row>
    <row r="16" spans="1:15" x14ac:dyDescent="0.2">
      <c r="A16" s="5">
        <v>1.2</v>
      </c>
      <c r="B16" s="1" t="s">
        <v>8</v>
      </c>
      <c r="C16" s="8">
        <v>6500000</v>
      </c>
      <c r="D16" s="8">
        <v>0</v>
      </c>
      <c r="E16" s="8">
        <v>6500000</v>
      </c>
      <c r="F16" s="8">
        <v>-150000</v>
      </c>
      <c r="G16" s="8">
        <v>6350000</v>
      </c>
      <c r="H16" s="8">
        <v>0</v>
      </c>
      <c r="I16" s="8">
        <v>6350000</v>
      </c>
      <c r="J16" s="8">
        <v>0</v>
      </c>
      <c r="K16" s="8">
        <v>6350000</v>
      </c>
      <c r="L16" s="8">
        <v>2153863.44</v>
      </c>
      <c r="M16" s="8">
        <v>4196136.5599999996</v>
      </c>
      <c r="N16" s="25"/>
      <c r="O16" s="25"/>
    </row>
    <row r="17" spans="1:15" x14ac:dyDescent="0.2">
      <c r="A17" s="5">
        <v>1.3</v>
      </c>
      <c r="B17" s="1" t="s">
        <v>132</v>
      </c>
      <c r="C17" s="8">
        <v>300000</v>
      </c>
      <c r="D17" s="8">
        <v>0</v>
      </c>
      <c r="E17" s="8">
        <v>300000</v>
      </c>
      <c r="F17" s="8">
        <v>0</v>
      </c>
      <c r="G17" s="8">
        <v>300000</v>
      </c>
      <c r="H17" s="8">
        <v>0</v>
      </c>
      <c r="I17" s="8">
        <v>300000</v>
      </c>
      <c r="J17" s="8">
        <v>0</v>
      </c>
      <c r="K17" s="8">
        <v>300000</v>
      </c>
      <c r="L17" s="8">
        <v>0</v>
      </c>
      <c r="M17" s="8">
        <v>300000</v>
      </c>
      <c r="N17" s="25"/>
      <c r="O17" s="25"/>
    </row>
    <row r="18" spans="1:15" x14ac:dyDescent="0.2">
      <c r="A18" s="5">
        <v>1.4</v>
      </c>
      <c r="B18" s="1" t="s">
        <v>9</v>
      </c>
      <c r="C18" s="8">
        <v>4750000</v>
      </c>
      <c r="D18" s="8">
        <v>0</v>
      </c>
      <c r="E18" s="8">
        <v>4750000</v>
      </c>
      <c r="F18" s="8">
        <v>-175000</v>
      </c>
      <c r="G18" s="8">
        <v>4575000</v>
      </c>
      <c r="H18" s="8">
        <v>0</v>
      </c>
      <c r="I18" s="8">
        <v>4575000</v>
      </c>
      <c r="J18" s="8">
        <v>0</v>
      </c>
      <c r="K18" s="8">
        <v>4575000</v>
      </c>
      <c r="L18" s="8">
        <v>1260382.57</v>
      </c>
      <c r="M18" s="8">
        <v>3314617.43</v>
      </c>
      <c r="N18" s="25"/>
      <c r="O18" s="25"/>
    </row>
    <row r="19" spans="1:15" x14ac:dyDescent="0.2">
      <c r="A19" s="5">
        <v>1.5</v>
      </c>
      <c r="B19" s="1" t="s">
        <v>10</v>
      </c>
      <c r="C19" s="8">
        <v>6000000</v>
      </c>
      <c r="D19" s="8">
        <v>0</v>
      </c>
      <c r="E19" s="8">
        <v>6000000</v>
      </c>
      <c r="F19" s="8">
        <v>0</v>
      </c>
      <c r="G19" s="8">
        <v>6000000</v>
      </c>
      <c r="H19" s="8">
        <v>0</v>
      </c>
      <c r="I19" s="8">
        <v>6000000</v>
      </c>
      <c r="J19" s="8">
        <v>0</v>
      </c>
      <c r="K19" s="8">
        <v>6000000</v>
      </c>
      <c r="L19" s="8">
        <v>1121735.6799999999</v>
      </c>
      <c r="M19" s="8">
        <v>4878264.3200000003</v>
      </c>
      <c r="N19" s="25"/>
      <c r="O19" s="25"/>
    </row>
    <row r="20" spans="1:15" x14ac:dyDescent="0.2">
      <c r="A20" s="5">
        <v>1.6</v>
      </c>
      <c r="B20" s="1" t="s">
        <v>131</v>
      </c>
      <c r="C20" s="8">
        <v>350000</v>
      </c>
      <c r="D20" s="8">
        <v>0</v>
      </c>
      <c r="E20" s="8">
        <v>350000</v>
      </c>
      <c r="F20" s="8">
        <v>-150000</v>
      </c>
      <c r="G20" s="8">
        <v>200000</v>
      </c>
      <c r="H20" s="8">
        <v>0</v>
      </c>
      <c r="I20" s="8">
        <v>200000</v>
      </c>
      <c r="J20" s="8">
        <v>0</v>
      </c>
      <c r="K20" s="8">
        <v>200000</v>
      </c>
      <c r="L20" s="8">
        <v>0</v>
      </c>
      <c r="M20" s="8">
        <v>200000</v>
      </c>
      <c r="N20" s="25"/>
      <c r="O20" s="25"/>
    </row>
    <row r="21" spans="1:15" x14ac:dyDescent="0.2">
      <c r="A21" s="5">
        <v>1.7</v>
      </c>
      <c r="B21" s="1" t="s">
        <v>143</v>
      </c>
      <c r="C21" s="8">
        <v>200000</v>
      </c>
      <c r="D21" s="8">
        <v>0</v>
      </c>
      <c r="E21" s="8">
        <v>200000</v>
      </c>
      <c r="F21" s="8">
        <v>-50000</v>
      </c>
      <c r="G21" s="8">
        <v>150000</v>
      </c>
      <c r="H21" s="8">
        <v>0</v>
      </c>
      <c r="I21" s="8">
        <v>150000</v>
      </c>
      <c r="J21" s="8">
        <v>0</v>
      </c>
      <c r="K21" s="8">
        <v>150000</v>
      </c>
      <c r="L21" s="8">
        <v>0</v>
      </c>
      <c r="M21" s="8">
        <v>150000</v>
      </c>
      <c r="N21" s="25"/>
      <c r="O21" s="25"/>
    </row>
    <row r="22" spans="1:15" s="2" customFormat="1" x14ac:dyDescent="0.2">
      <c r="A22" s="14">
        <v>2</v>
      </c>
      <c r="B22" s="6" t="s">
        <v>11</v>
      </c>
      <c r="C22" s="7">
        <f t="shared" ref="C22:E22" si="6">SUM(C23:C24)</f>
        <v>1000000</v>
      </c>
      <c r="D22" s="7">
        <f t="shared" si="6"/>
        <v>0</v>
      </c>
      <c r="E22" s="7">
        <f t="shared" si="6"/>
        <v>1000000</v>
      </c>
      <c r="F22" s="7">
        <f t="shared" ref="F22:G22" si="7">SUM(F23:F24)</f>
        <v>0</v>
      </c>
      <c r="G22" s="7">
        <f t="shared" si="7"/>
        <v>1000000</v>
      </c>
      <c r="H22" s="7">
        <f t="shared" ref="H22:I22" si="8">SUM(H23:H24)</f>
        <v>0</v>
      </c>
      <c r="I22" s="7">
        <f t="shared" si="8"/>
        <v>1000000</v>
      </c>
      <c r="J22" s="7">
        <f t="shared" ref="J22:K22" si="9">SUM(J23:J24)</f>
        <v>0</v>
      </c>
      <c r="K22" s="7">
        <f t="shared" si="9"/>
        <v>1000000</v>
      </c>
      <c r="L22" s="7">
        <f t="shared" ref="L22:M22" si="10">SUM(L23:L24)</f>
        <v>154696.84</v>
      </c>
      <c r="M22" s="7">
        <f t="shared" si="10"/>
        <v>845303.16</v>
      </c>
      <c r="N22" s="25"/>
      <c r="O22" s="25"/>
    </row>
    <row r="23" spans="1:15" x14ac:dyDescent="0.2">
      <c r="A23" s="5">
        <v>2.1</v>
      </c>
      <c r="B23" s="1" t="s">
        <v>30</v>
      </c>
      <c r="C23" s="8">
        <v>1000000</v>
      </c>
      <c r="D23" s="8">
        <v>0</v>
      </c>
      <c r="E23" s="8">
        <v>1000000</v>
      </c>
      <c r="F23" s="8">
        <v>0</v>
      </c>
      <c r="G23" s="8">
        <v>1000000</v>
      </c>
      <c r="H23" s="8">
        <v>0</v>
      </c>
      <c r="I23" s="8">
        <v>1000000</v>
      </c>
      <c r="J23" s="8">
        <v>0</v>
      </c>
      <c r="K23" s="8">
        <v>1000000</v>
      </c>
      <c r="L23" s="8">
        <v>154696.84</v>
      </c>
      <c r="M23" s="8">
        <v>845303.16</v>
      </c>
      <c r="N23" s="25"/>
      <c r="O23" s="25"/>
    </row>
    <row r="24" spans="1:15" x14ac:dyDescent="0.2">
      <c r="A24" s="5">
        <v>2.2000000000000002</v>
      </c>
      <c r="B24" s="1" t="s">
        <v>122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25"/>
      <c r="O24" s="25"/>
    </row>
    <row r="25" spans="1:15" s="2" customFormat="1" x14ac:dyDescent="0.2">
      <c r="A25" s="14">
        <v>3</v>
      </c>
      <c r="B25" s="6" t="s">
        <v>12</v>
      </c>
      <c r="C25" s="7">
        <f t="shared" ref="C25:E25" si="11">SUM(C26:C29)</f>
        <v>2530000</v>
      </c>
      <c r="D25" s="7">
        <f t="shared" si="11"/>
        <v>0</v>
      </c>
      <c r="E25" s="7">
        <f t="shared" si="11"/>
        <v>2530000</v>
      </c>
      <c r="F25" s="7">
        <f t="shared" ref="F25:G25" si="12">SUM(F26:F29)</f>
        <v>0</v>
      </c>
      <c r="G25" s="7">
        <f t="shared" si="12"/>
        <v>2530000</v>
      </c>
      <c r="H25" s="7">
        <f t="shared" ref="H25:I25" si="13">SUM(H26:H29)</f>
        <v>0</v>
      </c>
      <c r="I25" s="7">
        <f t="shared" si="13"/>
        <v>2530000</v>
      </c>
      <c r="J25" s="7">
        <f t="shared" ref="J25:K25" si="14">SUM(J26:J29)</f>
        <v>0</v>
      </c>
      <c r="K25" s="7">
        <f t="shared" si="14"/>
        <v>2530000</v>
      </c>
      <c r="L25" s="7">
        <f t="shared" ref="L25:M25" si="15">SUM(L26:L29)</f>
        <v>1263778.1200000001</v>
      </c>
      <c r="M25" s="7">
        <f t="shared" si="15"/>
        <v>1266221.8799999999</v>
      </c>
      <c r="N25" s="25"/>
      <c r="O25" s="25"/>
    </row>
    <row r="26" spans="1:15" x14ac:dyDescent="0.2">
      <c r="A26" s="5">
        <v>3.1</v>
      </c>
      <c r="B26" s="1" t="s">
        <v>13</v>
      </c>
      <c r="C26" s="8">
        <v>680000</v>
      </c>
      <c r="D26" s="8">
        <v>0</v>
      </c>
      <c r="E26" s="8">
        <v>680000</v>
      </c>
      <c r="F26" s="8">
        <v>-200000</v>
      </c>
      <c r="G26" s="8">
        <v>480000</v>
      </c>
      <c r="H26" s="8">
        <v>0</v>
      </c>
      <c r="I26" s="8">
        <v>480000</v>
      </c>
      <c r="J26" s="8">
        <v>0</v>
      </c>
      <c r="K26" s="8">
        <v>480000</v>
      </c>
      <c r="L26" s="8">
        <v>201499.66</v>
      </c>
      <c r="M26" s="8">
        <v>278500.33999999997</v>
      </c>
      <c r="N26" s="25"/>
      <c r="O26" s="25"/>
    </row>
    <row r="27" spans="1:15" x14ac:dyDescent="0.2">
      <c r="A27" s="5">
        <v>3.2</v>
      </c>
      <c r="B27" s="1" t="s">
        <v>134</v>
      </c>
      <c r="C27" s="8">
        <v>700000</v>
      </c>
      <c r="D27" s="8">
        <v>0</v>
      </c>
      <c r="E27" s="8">
        <v>700000</v>
      </c>
      <c r="F27" s="8">
        <v>100000</v>
      </c>
      <c r="G27" s="8">
        <v>800000</v>
      </c>
      <c r="H27" s="8">
        <v>0</v>
      </c>
      <c r="I27" s="8">
        <v>800000</v>
      </c>
      <c r="J27" s="8">
        <v>0</v>
      </c>
      <c r="K27" s="8">
        <v>800000</v>
      </c>
      <c r="L27" s="8">
        <v>651026.28</v>
      </c>
      <c r="M27" s="8">
        <v>148973.72</v>
      </c>
      <c r="N27" s="25"/>
      <c r="O27" s="25"/>
    </row>
    <row r="28" spans="1:15" x14ac:dyDescent="0.2">
      <c r="A28" s="5">
        <v>3.3</v>
      </c>
      <c r="B28" s="1" t="s">
        <v>31</v>
      </c>
      <c r="C28" s="8">
        <v>250000</v>
      </c>
      <c r="D28" s="8">
        <v>0</v>
      </c>
      <c r="E28" s="8">
        <v>250000</v>
      </c>
      <c r="F28" s="8">
        <v>100000</v>
      </c>
      <c r="G28" s="8">
        <v>350000</v>
      </c>
      <c r="H28" s="8">
        <v>0</v>
      </c>
      <c r="I28" s="8">
        <v>350000</v>
      </c>
      <c r="J28" s="8">
        <v>0</v>
      </c>
      <c r="K28" s="8">
        <v>350000</v>
      </c>
      <c r="L28" s="8">
        <v>137252.18</v>
      </c>
      <c r="M28" s="8">
        <v>212747.82</v>
      </c>
      <c r="N28" s="25"/>
      <c r="O28" s="25"/>
    </row>
    <row r="29" spans="1:15" x14ac:dyDescent="0.2">
      <c r="A29" s="5">
        <v>3.4</v>
      </c>
      <c r="B29" s="1" t="s">
        <v>14</v>
      </c>
      <c r="C29" s="8">
        <v>900000</v>
      </c>
      <c r="D29" s="8">
        <v>0</v>
      </c>
      <c r="E29" s="8">
        <v>900000</v>
      </c>
      <c r="F29" s="8">
        <v>0</v>
      </c>
      <c r="G29" s="8">
        <v>900000</v>
      </c>
      <c r="H29" s="8">
        <v>0</v>
      </c>
      <c r="I29" s="8">
        <v>900000</v>
      </c>
      <c r="J29" s="8">
        <v>0</v>
      </c>
      <c r="K29" s="8">
        <v>900000</v>
      </c>
      <c r="L29" s="8">
        <v>274000</v>
      </c>
      <c r="M29" s="8">
        <v>626000</v>
      </c>
      <c r="N29" s="25"/>
      <c r="O29" s="25"/>
    </row>
    <row r="30" spans="1:15" s="2" customFormat="1" x14ac:dyDescent="0.2">
      <c r="A30" s="14">
        <v>4</v>
      </c>
      <c r="B30" s="6" t="s">
        <v>127</v>
      </c>
      <c r="C30" s="7">
        <f t="shared" ref="C30:E30" si="16">SUM(C31:C32)</f>
        <v>12000000</v>
      </c>
      <c r="D30" s="7">
        <f t="shared" si="16"/>
        <v>0</v>
      </c>
      <c r="E30" s="7">
        <f t="shared" si="16"/>
        <v>12000000</v>
      </c>
      <c r="F30" s="7">
        <f t="shared" ref="F30:G30" si="17">SUM(F31:F32)</f>
        <v>0</v>
      </c>
      <c r="G30" s="7">
        <f t="shared" si="17"/>
        <v>12000000</v>
      </c>
      <c r="H30" s="7">
        <f t="shared" ref="H30:I30" si="18">SUM(H31:H32)</f>
        <v>0</v>
      </c>
      <c r="I30" s="7">
        <f t="shared" si="18"/>
        <v>12000000</v>
      </c>
      <c r="J30" s="7">
        <f t="shared" ref="J30:K30" si="19">SUM(J31:J32)</f>
        <v>0</v>
      </c>
      <c r="K30" s="7">
        <f t="shared" si="19"/>
        <v>12000000</v>
      </c>
      <c r="L30" s="7">
        <f t="shared" ref="L30:M30" si="20">SUM(L31:L32)</f>
        <v>6338072.1600000001</v>
      </c>
      <c r="M30" s="7">
        <f t="shared" si="20"/>
        <v>5661927.8399999999</v>
      </c>
      <c r="N30" s="25"/>
      <c r="O30" s="25"/>
    </row>
    <row r="31" spans="1:15" x14ac:dyDescent="0.2">
      <c r="A31" s="5">
        <v>4.0999999999999996</v>
      </c>
      <c r="B31" s="1" t="s">
        <v>130</v>
      </c>
      <c r="C31" s="8">
        <v>7000000</v>
      </c>
      <c r="D31" s="8">
        <v>0</v>
      </c>
      <c r="E31" s="8">
        <v>7000000</v>
      </c>
      <c r="F31" s="8">
        <v>0</v>
      </c>
      <c r="G31" s="8">
        <v>7000000</v>
      </c>
      <c r="H31" s="8">
        <v>0</v>
      </c>
      <c r="I31" s="8">
        <v>7000000</v>
      </c>
      <c r="J31" s="8">
        <v>0</v>
      </c>
      <c r="K31" s="8">
        <v>7000000</v>
      </c>
      <c r="L31" s="8">
        <v>6267589.46</v>
      </c>
      <c r="M31" s="8">
        <v>732410.54</v>
      </c>
      <c r="N31" s="25"/>
      <c r="O31" s="25"/>
    </row>
    <row r="32" spans="1:15" x14ac:dyDescent="0.2">
      <c r="A32" s="5">
        <v>4.2</v>
      </c>
      <c r="B32" s="1" t="s">
        <v>129</v>
      </c>
      <c r="C32" s="8">
        <v>5000000</v>
      </c>
      <c r="D32" s="8">
        <v>0</v>
      </c>
      <c r="E32" s="8">
        <v>5000000</v>
      </c>
      <c r="F32" s="8">
        <v>0</v>
      </c>
      <c r="G32" s="8">
        <v>5000000</v>
      </c>
      <c r="H32" s="8">
        <v>0</v>
      </c>
      <c r="I32" s="8">
        <v>5000000</v>
      </c>
      <c r="J32" s="8">
        <v>0</v>
      </c>
      <c r="K32" s="8">
        <v>5000000</v>
      </c>
      <c r="L32" s="8">
        <v>70482.7</v>
      </c>
      <c r="M32" s="8">
        <v>4929517.3</v>
      </c>
      <c r="N32" s="25"/>
      <c r="O32" s="25"/>
    </row>
    <row r="33" spans="1:15" s="2" customFormat="1" x14ac:dyDescent="0.2">
      <c r="A33" s="14">
        <v>5</v>
      </c>
      <c r="B33" s="6" t="s">
        <v>19</v>
      </c>
      <c r="C33" s="7">
        <f t="shared" ref="C33:E33" si="21">SUM(C34:C37)</f>
        <v>1556468</v>
      </c>
      <c r="D33" s="7">
        <f t="shared" si="21"/>
        <v>0</v>
      </c>
      <c r="E33" s="7">
        <f t="shared" si="21"/>
        <v>1556468</v>
      </c>
      <c r="F33" s="7">
        <f t="shared" ref="F33:G33" si="22">SUM(F34:F37)</f>
        <v>-800000</v>
      </c>
      <c r="G33" s="7">
        <f t="shared" si="22"/>
        <v>756468</v>
      </c>
      <c r="H33" s="7">
        <f t="shared" ref="H33:I33" si="23">SUM(H34:H37)</f>
        <v>0</v>
      </c>
      <c r="I33" s="7">
        <f t="shared" si="23"/>
        <v>756468</v>
      </c>
      <c r="J33" s="7">
        <f t="shared" ref="J33:K33" si="24">SUM(J34:J37)</f>
        <v>0</v>
      </c>
      <c r="K33" s="7">
        <f t="shared" si="24"/>
        <v>756468</v>
      </c>
      <c r="L33" s="7">
        <f t="shared" ref="L33:M33" si="25">SUM(L34:L37)</f>
        <v>311420.09000000003</v>
      </c>
      <c r="M33" s="7">
        <f t="shared" si="25"/>
        <v>445047.91000000003</v>
      </c>
      <c r="N33" s="25"/>
      <c r="O33" s="25"/>
    </row>
    <row r="34" spans="1:15" x14ac:dyDescent="0.2">
      <c r="A34" s="5">
        <v>5.0999999999999996</v>
      </c>
      <c r="B34" s="15" t="s">
        <v>20</v>
      </c>
      <c r="C34" s="8">
        <v>996468</v>
      </c>
      <c r="D34" s="8">
        <v>0</v>
      </c>
      <c r="E34" s="8">
        <v>996468</v>
      </c>
      <c r="F34" s="8">
        <v>-800000</v>
      </c>
      <c r="G34" s="8">
        <v>196468</v>
      </c>
      <c r="H34" s="8">
        <v>0</v>
      </c>
      <c r="I34" s="8">
        <v>196468</v>
      </c>
      <c r="J34" s="8">
        <v>3000</v>
      </c>
      <c r="K34" s="8">
        <v>199468</v>
      </c>
      <c r="L34" s="8">
        <v>199293.6</v>
      </c>
      <c r="M34" s="8">
        <v>174.39999999999418</v>
      </c>
      <c r="N34" s="25"/>
      <c r="O34" s="25"/>
    </row>
    <row r="35" spans="1:15" ht="22.5" x14ac:dyDescent="0.2">
      <c r="A35" s="5">
        <v>5.2</v>
      </c>
      <c r="B35" s="15" t="s">
        <v>21</v>
      </c>
      <c r="C35" s="8">
        <v>200000</v>
      </c>
      <c r="D35" s="8">
        <v>0</v>
      </c>
      <c r="E35" s="8">
        <v>200000</v>
      </c>
      <c r="F35" s="8">
        <v>0</v>
      </c>
      <c r="G35" s="8">
        <v>200000</v>
      </c>
      <c r="H35" s="8">
        <v>0</v>
      </c>
      <c r="I35" s="8">
        <v>200000</v>
      </c>
      <c r="J35" s="8">
        <v>0</v>
      </c>
      <c r="K35" s="8">
        <v>200000</v>
      </c>
      <c r="L35" s="8">
        <v>59276</v>
      </c>
      <c r="M35" s="8">
        <v>140724</v>
      </c>
      <c r="N35" s="25"/>
      <c r="O35" s="25"/>
    </row>
    <row r="36" spans="1:15" x14ac:dyDescent="0.2">
      <c r="A36" s="5">
        <v>5.3</v>
      </c>
      <c r="B36" s="15" t="s">
        <v>22</v>
      </c>
      <c r="C36" s="8">
        <v>100000</v>
      </c>
      <c r="D36" s="8">
        <v>0</v>
      </c>
      <c r="E36" s="8">
        <v>100000</v>
      </c>
      <c r="F36" s="8">
        <v>0</v>
      </c>
      <c r="G36" s="8">
        <v>100000</v>
      </c>
      <c r="H36" s="8">
        <v>0</v>
      </c>
      <c r="I36" s="8">
        <v>100000</v>
      </c>
      <c r="J36" s="8">
        <v>0</v>
      </c>
      <c r="K36" s="8">
        <v>100000</v>
      </c>
      <c r="L36" s="8">
        <v>0</v>
      </c>
      <c r="M36" s="8">
        <v>100000</v>
      </c>
      <c r="N36" s="25"/>
      <c r="O36" s="25"/>
    </row>
    <row r="37" spans="1:15" x14ac:dyDescent="0.2">
      <c r="A37" s="5">
        <v>5.4</v>
      </c>
      <c r="B37" s="15" t="s">
        <v>28</v>
      </c>
      <c r="C37" s="8">
        <v>260000</v>
      </c>
      <c r="D37" s="8">
        <v>0</v>
      </c>
      <c r="E37" s="8">
        <v>260000</v>
      </c>
      <c r="F37" s="8">
        <v>0</v>
      </c>
      <c r="G37" s="8">
        <v>260000</v>
      </c>
      <c r="H37" s="8">
        <v>0</v>
      </c>
      <c r="I37" s="8">
        <v>260000</v>
      </c>
      <c r="J37" s="8">
        <v>-3000</v>
      </c>
      <c r="K37" s="8">
        <v>257000</v>
      </c>
      <c r="L37" s="8">
        <v>52850.49</v>
      </c>
      <c r="M37" s="8">
        <v>204149.51</v>
      </c>
      <c r="N37" s="25"/>
      <c r="O37" s="25"/>
    </row>
    <row r="38" spans="1:15" s="2" customFormat="1" x14ac:dyDescent="0.2">
      <c r="A38" s="14">
        <v>6</v>
      </c>
      <c r="B38" s="6" t="s">
        <v>15</v>
      </c>
      <c r="C38" s="7">
        <f t="shared" ref="C38:E38" si="26">SUM(C39:C42)</f>
        <v>5000000</v>
      </c>
      <c r="D38" s="7">
        <f t="shared" si="26"/>
        <v>0</v>
      </c>
      <c r="E38" s="7">
        <f t="shared" si="26"/>
        <v>5000000</v>
      </c>
      <c r="F38" s="7">
        <f t="shared" ref="F38:G38" si="27">SUM(F39:F42)</f>
        <v>750000</v>
      </c>
      <c r="G38" s="7">
        <f t="shared" si="27"/>
        <v>5750000</v>
      </c>
      <c r="H38" s="7">
        <f t="shared" ref="H38:I38" si="28">SUM(H39:H42)</f>
        <v>0</v>
      </c>
      <c r="I38" s="7">
        <f t="shared" si="28"/>
        <v>5750000</v>
      </c>
      <c r="J38" s="7">
        <f t="shared" ref="J38:K38" si="29">SUM(J39:J42)</f>
        <v>0</v>
      </c>
      <c r="K38" s="7">
        <f t="shared" si="29"/>
        <v>5750000</v>
      </c>
      <c r="L38" s="7">
        <f t="shared" ref="L38:M38" si="30">SUM(L39:L42)</f>
        <v>3963716.24</v>
      </c>
      <c r="M38" s="7">
        <f t="shared" si="30"/>
        <v>1786283.7599999998</v>
      </c>
      <c r="N38" s="25"/>
      <c r="O38" s="25"/>
    </row>
    <row r="39" spans="1:15" x14ac:dyDescent="0.2">
      <c r="A39" s="5">
        <v>6.1</v>
      </c>
      <c r="B39" s="1" t="s">
        <v>16</v>
      </c>
      <c r="C39" s="8">
        <v>3500000</v>
      </c>
      <c r="D39" s="8">
        <v>0</v>
      </c>
      <c r="E39" s="8">
        <v>3500000</v>
      </c>
      <c r="F39" s="8">
        <v>-950000</v>
      </c>
      <c r="G39" s="8">
        <v>2550000</v>
      </c>
      <c r="H39" s="8">
        <v>0</v>
      </c>
      <c r="I39" s="8">
        <v>2550000</v>
      </c>
      <c r="J39" s="8">
        <v>-970000</v>
      </c>
      <c r="K39" s="8">
        <v>1580000</v>
      </c>
      <c r="L39" s="8">
        <v>603495.66</v>
      </c>
      <c r="M39" s="8">
        <v>976504.34000000008</v>
      </c>
      <c r="N39" s="25"/>
      <c r="O39" s="25"/>
    </row>
    <row r="40" spans="1:15" x14ac:dyDescent="0.2">
      <c r="A40" s="5">
        <v>6.2</v>
      </c>
      <c r="B40" s="1" t="s">
        <v>18</v>
      </c>
      <c r="C40" s="8">
        <v>500000</v>
      </c>
      <c r="D40" s="8">
        <v>0</v>
      </c>
      <c r="E40" s="8">
        <v>500000</v>
      </c>
      <c r="F40" s="8">
        <v>0</v>
      </c>
      <c r="G40" s="8">
        <v>500000</v>
      </c>
      <c r="H40" s="8">
        <v>0</v>
      </c>
      <c r="I40" s="8">
        <v>500000</v>
      </c>
      <c r="J40" s="8">
        <v>0</v>
      </c>
      <c r="K40" s="8">
        <v>500000</v>
      </c>
      <c r="L40" s="8">
        <v>10648.8</v>
      </c>
      <c r="M40" s="8">
        <v>489351.2</v>
      </c>
      <c r="N40" s="25"/>
      <c r="O40" s="25"/>
    </row>
    <row r="41" spans="1:15" x14ac:dyDescent="0.2">
      <c r="A41" s="5">
        <v>6.3</v>
      </c>
      <c r="B41" s="1" t="s">
        <v>17</v>
      </c>
      <c r="C41" s="8">
        <v>1000000</v>
      </c>
      <c r="D41" s="8">
        <v>0</v>
      </c>
      <c r="E41" s="8">
        <v>1000000</v>
      </c>
      <c r="F41" s="8">
        <v>1700000</v>
      </c>
      <c r="G41" s="8">
        <v>2700000</v>
      </c>
      <c r="H41" s="8">
        <v>0</v>
      </c>
      <c r="I41" s="8">
        <v>2700000</v>
      </c>
      <c r="J41" s="8">
        <v>970000</v>
      </c>
      <c r="K41" s="8">
        <v>3670000</v>
      </c>
      <c r="L41" s="8">
        <v>3349571.7800000003</v>
      </c>
      <c r="M41" s="8">
        <v>320428.21999999974</v>
      </c>
      <c r="N41" s="25"/>
      <c r="O41" s="25"/>
    </row>
    <row r="42" spans="1:15" x14ac:dyDescent="0.2">
      <c r="A42" s="5">
        <v>6.4</v>
      </c>
      <c r="B42" s="1" t="s">
        <v>135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5"/>
      <c r="O42" s="25"/>
    </row>
    <row r="43" spans="1:15" s="2" customFormat="1" x14ac:dyDescent="0.2">
      <c r="A43" s="14">
        <v>7</v>
      </c>
      <c r="B43" s="6" t="s">
        <v>23</v>
      </c>
      <c r="C43" s="7">
        <f t="shared" ref="C43:E43" si="31">SUM(C44:C49)</f>
        <v>176333532</v>
      </c>
      <c r="D43" s="7">
        <f t="shared" si="31"/>
        <v>0</v>
      </c>
      <c r="E43" s="7">
        <f t="shared" si="31"/>
        <v>176333532</v>
      </c>
      <c r="F43" s="7">
        <f t="shared" ref="F43:G43" si="32">SUM(F44:F49)</f>
        <v>7727378.4800000004</v>
      </c>
      <c r="G43" s="7">
        <f t="shared" si="32"/>
        <v>184060910.47999999</v>
      </c>
      <c r="H43" s="7">
        <f t="shared" ref="H43:I43" si="33">SUM(H44:H49)</f>
        <v>0</v>
      </c>
      <c r="I43" s="7">
        <f t="shared" si="33"/>
        <v>184060910.47999999</v>
      </c>
      <c r="J43" s="7">
        <f t="shared" ref="J43:K43" si="34">SUM(J44:J49)</f>
        <v>0</v>
      </c>
      <c r="K43" s="7">
        <f t="shared" si="34"/>
        <v>184060910.47999999</v>
      </c>
      <c r="L43" s="7">
        <f t="shared" ref="L43:M43" si="35">SUM(L44:L49)</f>
        <v>50327799.879999995</v>
      </c>
      <c r="M43" s="7">
        <f t="shared" si="35"/>
        <v>133733110.60000001</v>
      </c>
      <c r="N43" s="25"/>
      <c r="O43" s="25"/>
    </row>
    <row r="44" spans="1:15" x14ac:dyDescent="0.2">
      <c r="A44" s="5">
        <v>7.1</v>
      </c>
      <c r="B44" s="1" t="s">
        <v>24</v>
      </c>
      <c r="C44" s="8">
        <v>161683787.22999999</v>
      </c>
      <c r="D44" s="8">
        <v>0</v>
      </c>
      <c r="E44" s="8">
        <v>161683787.22999999</v>
      </c>
      <c r="F44" s="8">
        <v>0</v>
      </c>
      <c r="G44" s="8">
        <v>161683787.22999999</v>
      </c>
      <c r="H44" s="8">
        <v>0</v>
      </c>
      <c r="I44" s="8">
        <v>161683787.22999999</v>
      </c>
      <c r="J44" s="8">
        <v>0</v>
      </c>
      <c r="K44" s="8">
        <v>161683787.22999999</v>
      </c>
      <c r="L44" s="8">
        <v>37754947.770000003</v>
      </c>
      <c r="M44" s="8">
        <v>123928839.46000001</v>
      </c>
      <c r="N44" s="25"/>
      <c r="O44" s="25"/>
    </row>
    <row r="45" spans="1:15" x14ac:dyDescent="0.2">
      <c r="A45" s="5">
        <v>7.2</v>
      </c>
      <c r="B45" s="1" t="s">
        <v>25</v>
      </c>
      <c r="C45" s="8">
        <v>2869744.77</v>
      </c>
      <c r="D45" s="8">
        <v>0</v>
      </c>
      <c r="E45" s="8">
        <v>2869744.77</v>
      </c>
      <c r="F45" s="8">
        <v>-211851.86</v>
      </c>
      <c r="G45" s="8">
        <v>2657892.91</v>
      </c>
      <c r="H45" s="8">
        <v>0</v>
      </c>
      <c r="I45" s="8">
        <v>2657892.91</v>
      </c>
      <c r="J45" s="8">
        <v>0</v>
      </c>
      <c r="K45" s="8">
        <v>2657892.91</v>
      </c>
      <c r="L45" s="8">
        <v>401861.22</v>
      </c>
      <c r="M45" s="8">
        <v>2256031.69</v>
      </c>
      <c r="N45" s="25"/>
      <c r="O45" s="25"/>
    </row>
    <row r="46" spans="1:15" x14ac:dyDescent="0.2">
      <c r="A46" s="5">
        <v>7.3</v>
      </c>
      <c r="B46" s="1" t="s">
        <v>26</v>
      </c>
      <c r="C46" s="8">
        <v>11700000</v>
      </c>
      <c r="D46" s="8">
        <v>0</v>
      </c>
      <c r="E46" s="8">
        <v>11700000</v>
      </c>
      <c r="F46" s="8">
        <v>-1571000</v>
      </c>
      <c r="G46" s="8">
        <v>10129000</v>
      </c>
      <c r="H46" s="8">
        <v>0</v>
      </c>
      <c r="I46" s="8">
        <v>10129000</v>
      </c>
      <c r="J46" s="8">
        <v>0</v>
      </c>
      <c r="K46" s="8">
        <v>10129000</v>
      </c>
      <c r="L46" s="8">
        <v>2645212.5499999998</v>
      </c>
      <c r="M46" s="8">
        <v>7483787.4499999983</v>
      </c>
      <c r="N46" s="25"/>
      <c r="O46" s="25"/>
    </row>
    <row r="47" spans="1:15" ht="22.5" x14ac:dyDescent="0.2">
      <c r="A47" s="5">
        <v>7.4</v>
      </c>
      <c r="B47" s="1" t="s">
        <v>29</v>
      </c>
      <c r="C47" s="8">
        <v>80000</v>
      </c>
      <c r="D47" s="8">
        <v>0</v>
      </c>
      <c r="E47" s="8">
        <v>80000</v>
      </c>
      <c r="F47" s="8">
        <v>0</v>
      </c>
      <c r="G47" s="8">
        <v>80000</v>
      </c>
      <c r="H47" s="8">
        <v>0</v>
      </c>
      <c r="I47" s="8">
        <v>80000</v>
      </c>
      <c r="J47" s="8">
        <v>0</v>
      </c>
      <c r="K47" s="8">
        <v>80000</v>
      </c>
      <c r="L47" s="8">
        <v>15548</v>
      </c>
      <c r="M47" s="8">
        <v>64452</v>
      </c>
      <c r="N47" s="25"/>
      <c r="O47" s="25"/>
    </row>
    <row r="48" spans="1:15" x14ac:dyDescent="0.2">
      <c r="A48" s="5">
        <v>7.5</v>
      </c>
      <c r="B48" s="1" t="s">
        <v>91</v>
      </c>
      <c r="C48" s="8">
        <v>0</v>
      </c>
      <c r="D48" s="8">
        <v>0</v>
      </c>
      <c r="E48" s="8">
        <v>0</v>
      </c>
      <c r="F48" s="8">
        <v>9510230.3399999999</v>
      </c>
      <c r="G48" s="8">
        <v>9510230.3399999999</v>
      </c>
      <c r="H48" s="8">
        <v>0</v>
      </c>
      <c r="I48" s="8">
        <v>9510230.3399999999</v>
      </c>
      <c r="J48" s="8">
        <v>0</v>
      </c>
      <c r="K48" s="8">
        <v>9510230.3399999999</v>
      </c>
      <c r="L48" s="8">
        <v>9510230.3399999999</v>
      </c>
      <c r="M48" s="8">
        <v>0</v>
      </c>
      <c r="N48" s="25"/>
      <c r="O48" s="25"/>
    </row>
    <row r="49" spans="1:15" x14ac:dyDescent="0.2">
      <c r="A49" s="5">
        <v>7.6</v>
      </c>
      <c r="B49" s="1" t="s">
        <v>126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25"/>
      <c r="O49" s="25"/>
    </row>
    <row r="50" spans="1:15" s="2" customFormat="1" x14ac:dyDescent="0.2">
      <c r="A50" s="14"/>
      <c r="B50" s="16" t="s">
        <v>3</v>
      </c>
      <c r="C50" s="7">
        <f t="shared" ref="C50:E50" si="36">+C14+C25+C38+C33+C43+C22+C30</f>
        <v>218320000</v>
      </c>
      <c r="D50" s="7">
        <f t="shared" si="36"/>
        <v>0</v>
      </c>
      <c r="E50" s="7">
        <f t="shared" si="36"/>
        <v>218320000</v>
      </c>
      <c r="F50" s="7">
        <f t="shared" ref="F50:G50" si="37">+F14+F25+F38+F33+F43+F22+F30</f>
        <v>7152378.4800000004</v>
      </c>
      <c r="G50" s="7">
        <f t="shared" si="37"/>
        <v>225472378.47999999</v>
      </c>
      <c r="H50" s="7">
        <f t="shared" ref="H50:I50" si="38">+H14+H25+H38+H33+H43+H22+H30</f>
        <v>0</v>
      </c>
      <c r="I50" s="7">
        <f t="shared" si="38"/>
        <v>225472378.47999999</v>
      </c>
      <c r="J50" s="7">
        <f t="shared" ref="J50:K50" si="39">+J14+J25+J38+J33+J43+J22+J30</f>
        <v>0</v>
      </c>
      <c r="K50" s="7">
        <f t="shared" si="39"/>
        <v>225472378.47999999</v>
      </c>
      <c r="L50" s="7">
        <f t="shared" ref="L50:M50" si="40">+L14+L25+L38+L33+L43+L22+L30</f>
        <v>67524939.670000002</v>
      </c>
      <c r="M50" s="7">
        <f t="shared" si="40"/>
        <v>157947438.81</v>
      </c>
      <c r="N50" s="25"/>
      <c r="O50" s="25"/>
    </row>
  </sheetData>
  <mergeCells count="9">
    <mergeCell ref="A6:B6"/>
    <mergeCell ref="A12:A13"/>
    <mergeCell ref="A3:B3"/>
    <mergeCell ref="A5:B5"/>
    <mergeCell ref="A4:B4"/>
    <mergeCell ref="A10:B10"/>
    <mergeCell ref="A8:B8"/>
    <mergeCell ref="A7:B7"/>
    <mergeCell ref="A9:B9"/>
  </mergeCells>
  <printOptions horizontalCentered="1"/>
  <pageMargins left="0.55118110236220474" right="0.55118110236220474" top="0.27559055118110237" bottom="0.43307086614173229" header="0.15748031496062992" footer="0.19685039370078741"/>
  <pageSetup paperSize="9" scale="90" orientation="portrait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baseColWidth="10" defaultRowHeight="15" x14ac:dyDescent="0.25"/>
  <cols>
    <col min="2" max="2" width="32" customWidth="1"/>
    <col min="3" max="3" width="12.85546875" bestFit="1" customWidth="1"/>
    <col min="4" max="4" width="9" bestFit="1" customWidth="1"/>
    <col min="5" max="5" width="12.85546875" bestFit="1" customWidth="1"/>
    <col min="6" max="6" width="11.140625" bestFit="1" customWidth="1"/>
    <col min="7" max="7" width="12.85546875" bestFit="1" customWidth="1"/>
    <col min="8" max="8" width="9" bestFit="1" customWidth="1"/>
    <col min="9" max="9" width="12.85546875" bestFit="1" customWidth="1"/>
    <col min="10" max="10" width="11.140625" bestFit="1" customWidth="1"/>
    <col min="11" max="11" width="12.85546875" bestFit="1" customWidth="1"/>
    <col min="12" max="12" width="12" bestFit="1" customWidth="1"/>
    <col min="13" max="13" width="12.85546875" bestFit="1" customWidth="1"/>
  </cols>
  <sheetData>
    <row r="1" spans="1:13" ht="17.25" x14ac:dyDescent="0.3">
      <c r="A1" s="38" t="s">
        <v>0</v>
      </c>
    </row>
    <row r="2" spans="1:13" ht="17.25" x14ac:dyDescent="0.3">
      <c r="A2" s="38" t="s">
        <v>159</v>
      </c>
    </row>
    <row r="3" spans="1:13" s="4" customFormat="1" ht="33.75" x14ac:dyDescent="0.25">
      <c r="A3" s="31" t="s">
        <v>154</v>
      </c>
      <c r="B3" s="31" t="s">
        <v>157</v>
      </c>
      <c r="C3" s="31" t="s">
        <v>142</v>
      </c>
      <c r="D3" s="31" t="s">
        <v>144</v>
      </c>
      <c r="E3" s="31" t="s">
        <v>145</v>
      </c>
      <c r="F3" s="31" t="s">
        <v>144</v>
      </c>
      <c r="G3" s="31" t="s">
        <v>148</v>
      </c>
      <c r="H3" s="31" t="s">
        <v>144</v>
      </c>
      <c r="I3" s="31" t="s">
        <v>149</v>
      </c>
      <c r="J3" s="31" t="s">
        <v>144</v>
      </c>
      <c r="K3" s="31" t="s">
        <v>152</v>
      </c>
      <c r="L3" s="31" t="s">
        <v>150</v>
      </c>
      <c r="M3" s="31" t="s">
        <v>151</v>
      </c>
    </row>
    <row r="4" spans="1:13" s="18" customFormat="1" ht="11.25" x14ac:dyDescent="0.2">
      <c r="A4" s="34">
        <v>1000</v>
      </c>
      <c r="B4" s="1" t="s">
        <v>24</v>
      </c>
      <c r="C4" s="20">
        <v>161868787.23000002</v>
      </c>
      <c r="D4" s="20">
        <v>0</v>
      </c>
      <c r="E4" s="20">
        <v>161868787.23000002</v>
      </c>
      <c r="F4" s="20">
        <v>-5000</v>
      </c>
      <c r="G4" s="20">
        <v>161863787.23000002</v>
      </c>
      <c r="H4" s="20">
        <v>0</v>
      </c>
      <c r="I4" s="20">
        <v>161863787.23000002</v>
      </c>
      <c r="J4" s="20">
        <v>0</v>
      </c>
      <c r="K4" s="20">
        <v>161863787.23000002</v>
      </c>
      <c r="L4" s="8">
        <v>37754947.770000011</v>
      </c>
      <c r="M4" s="20">
        <v>124108839.46000004</v>
      </c>
    </row>
    <row r="5" spans="1:13" s="3" customFormat="1" ht="11.25" x14ac:dyDescent="0.2">
      <c r="A5" s="34">
        <v>2000</v>
      </c>
      <c r="B5" s="1" t="s">
        <v>25</v>
      </c>
      <c r="C5" s="8">
        <v>13242994.77</v>
      </c>
      <c r="D5" s="8">
        <v>-16500</v>
      </c>
      <c r="E5" s="8">
        <v>13226494.77</v>
      </c>
      <c r="F5" s="8">
        <v>-1250151.8599999999</v>
      </c>
      <c r="G5" s="8">
        <v>11976342.91</v>
      </c>
      <c r="H5" s="8">
        <v>-54500</v>
      </c>
      <c r="I5" s="8">
        <v>11921842.91</v>
      </c>
      <c r="J5" s="8">
        <v>-1664000</v>
      </c>
      <c r="K5" s="8">
        <v>10257842.91</v>
      </c>
      <c r="L5" s="8">
        <v>2303023.6300000004</v>
      </c>
      <c r="M5" s="8">
        <v>7954819.2800000003</v>
      </c>
    </row>
    <row r="6" spans="1:13" s="2" customFormat="1" ht="11.25" x14ac:dyDescent="0.2">
      <c r="A6" s="34">
        <v>3000</v>
      </c>
      <c r="B6" s="1" t="s">
        <v>26</v>
      </c>
      <c r="C6" s="20">
        <v>38029850</v>
      </c>
      <c r="D6" s="20">
        <v>26500</v>
      </c>
      <c r="E6" s="20">
        <v>38056350</v>
      </c>
      <c r="F6" s="20">
        <v>-265700</v>
      </c>
      <c r="G6" s="20">
        <v>37790650</v>
      </c>
      <c r="H6" s="20">
        <v>54500</v>
      </c>
      <c r="I6" s="20">
        <v>37845150</v>
      </c>
      <c r="J6" s="20">
        <v>554700</v>
      </c>
      <c r="K6" s="20">
        <v>38399850</v>
      </c>
      <c r="L6" s="20">
        <v>14904366.490000002</v>
      </c>
      <c r="M6" s="20">
        <v>23495483.509999998</v>
      </c>
    </row>
    <row r="7" spans="1:13" s="3" customFormat="1" ht="33.75" x14ac:dyDescent="0.2">
      <c r="A7" s="34">
        <v>4000</v>
      </c>
      <c r="B7" s="1" t="s">
        <v>29</v>
      </c>
      <c r="C7" s="20">
        <v>4293368</v>
      </c>
      <c r="D7" s="20">
        <v>-10000</v>
      </c>
      <c r="E7" s="20">
        <v>4283368</v>
      </c>
      <c r="F7" s="20">
        <v>-810000</v>
      </c>
      <c r="G7" s="20">
        <v>3473368</v>
      </c>
      <c r="H7" s="20">
        <v>0</v>
      </c>
      <c r="I7" s="20">
        <v>3473368</v>
      </c>
      <c r="J7" s="20">
        <v>1005000</v>
      </c>
      <c r="K7" s="20">
        <v>4478368</v>
      </c>
      <c r="L7" s="8">
        <v>2774472.18</v>
      </c>
      <c r="M7" s="20">
        <v>1703895.8199999998</v>
      </c>
    </row>
    <row r="8" spans="1:13" s="3" customFormat="1" ht="22.5" x14ac:dyDescent="0.2">
      <c r="A8" s="34">
        <v>5000</v>
      </c>
      <c r="B8" s="1" t="s">
        <v>158</v>
      </c>
      <c r="C8" s="8">
        <v>885000</v>
      </c>
      <c r="D8" s="8">
        <v>0</v>
      </c>
      <c r="E8" s="8">
        <v>885000</v>
      </c>
      <c r="F8" s="8">
        <v>-27000</v>
      </c>
      <c r="G8" s="8">
        <v>858000</v>
      </c>
      <c r="H8" s="8">
        <v>0</v>
      </c>
      <c r="I8" s="8">
        <v>858000</v>
      </c>
      <c r="J8" s="8">
        <v>104300</v>
      </c>
      <c r="K8" s="8">
        <v>962300</v>
      </c>
      <c r="L8" s="8">
        <v>277899.25999999995</v>
      </c>
      <c r="M8" s="8">
        <v>684400.74</v>
      </c>
    </row>
    <row r="9" spans="1:13" s="3" customFormat="1" ht="22.5" x14ac:dyDescent="0.2">
      <c r="A9" s="34">
        <v>9000</v>
      </c>
      <c r="B9" s="1" t="s">
        <v>91</v>
      </c>
      <c r="C9" s="20">
        <v>0</v>
      </c>
      <c r="D9" s="20">
        <v>0</v>
      </c>
      <c r="E9" s="20">
        <v>0</v>
      </c>
      <c r="F9" s="20">
        <v>9510230.3399999999</v>
      </c>
      <c r="G9" s="20">
        <v>9510230.3399999999</v>
      </c>
      <c r="H9" s="20">
        <v>0</v>
      </c>
      <c r="I9" s="20">
        <v>9510230.3399999999</v>
      </c>
      <c r="J9" s="20">
        <v>0</v>
      </c>
      <c r="K9" s="20">
        <v>9510230.3399999999</v>
      </c>
      <c r="L9" s="20">
        <v>9510230.3399999999</v>
      </c>
      <c r="M9" s="20">
        <v>0</v>
      </c>
    </row>
    <row r="10" spans="1:13" s="3" customFormat="1" ht="11.25" x14ac:dyDescent="0.2">
      <c r="A10" s="50" t="s">
        <v>128</v>
      </c>
      <c r="B10" s="50"/>
      <c r="C10" s="36">
        <v>218320000.00000003</v>
      </c>
      <c r="D10" s="36">
        <v>0</v>
      </c>
      <c r="E10" s="36">
        <v>218320000.00000003</v>
      </c>
      <c r="F10" s="36">
        <v>7152378.4800000004</v>
      </c>
      <c r="G10" s="36">
        <v>225472378.48000002</v>
      </c>
      <c r="H10" s="36">
        <v>0</v>
      </c>
      <c r="I10" s="36">
        <v>225472378.48000002</v>
      </c>
      <c r="J10" s="36">
        <v>0</v>
      </c>
      <c r="K10" s="36">
        <v>225472378.48000002</v>
      </c>
      <c r="L10" s="36">
        <v>67524939.669999987</v>
      </c>
      <c r="M10" s="36">
        <v>157947438.80999997</v>
      </c>
    </row>
  </sheetData>
  <mergeCells count="1"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2" workbookViewId="0">
      <selection activeCell="A3" sqref="A3"/>
    </sheetView>
  </sheetViews>
  <sheetFormatPr baseColWidth="10" defaultRowHeight="15" x14ac:dyDescent="0.25"/>
  <cols>
    <col min="3" max="3" width="31.28515625" customWidth="1"/>
    <col min="4" max="4" width="12.85546875" bestFit="1" customWidth="1"/>
    <col min="5" max="5" width="9.85546875" bestFit="1" customWidth="1"/>
    <col min="6" max="6" width="12.85546875" bestFit="1" customWidth="1"/>
    <col min="7" max="7" width="11.140625" bestFit="1" customWidth="1"/>
    <col min="8" max="8" width="12.85546875" bestFit="1" customWidth="1"/>
    <col min="9" max="9" width="11.140625" bestFit="1" customWidth="1"/>
    <col min="10" max="10" width="12.85546875" bestFit="1" customWidth="1"/>
    <col min="11" max="11" width="11.140625" bestFit="1" customWidth="1"/>
    <col min="12" max="12" width="12.85546875" bestFit="1" customWidth="1"/>
    <col min="13" max="13" width="12" bestFit="1" customWidth="1"/>
    <col min="14" max="14" width="12.85546875" bestFit="1" customWidth="1"/>
  </cols>
  <sheetData>
    <row r="1" spans="1:14" ht="15.75" x14ac:dyDescent="0.25">
      <c r="A1" s="41" t="s">
        <v>0</v>
      </c>
    </row>
    <row r="2" spans="1:14" ht="15.75" x14ac:dyDescent="0.25">
      <c r="A2" s="41" t="s">
        <v>225</v>
      </c>
    </row>
    <row r="3" spans="1:14" s="4" customFormat="1" ht="33.75" x14ac:dyDescent="0.25">
      <c r="A3" s="32" t="s">
        <v>155</v>
      </c>
      <c r="B3" s="31" t="s">
        <v>124</v>
      </c>
      <c r="C3" s="31" t="s">
        <v>193</v>
      </c>
      <c r="D3" s="31" t="s">
        <v>142</v>
      </c>
      <c r="E3" s="31" t="s">
        <v>144</v>
      </c>
      <c r="F3" s="31" t="s">
        <v>145</v>
      </c>
      <c r="G3" s="31" t="s">
        <v>144</v>
      </c>
      <c r="H3" s="31" t="s">
        <v>148</v>
      </c>
      <c r="I3" s="31" t="s">
        <v>144</v>
      </c>
      <c r="J3" s="31" t="s">
        <v>149</v>
      </c>
      <c r="K3" s="31" t="s">
        <v>144</v>
      </c>
      <c r="L3" s="31" t="s">
        <v>152</v>
      </c>
      <c r="M3" s="31" t="s">
        <v>150</v>
      </c>
      <c r="N3" s="31" t="s">
        <v>151</v>
      </c>
    </row>
    <row r="4" spans="1:14" s="3" customFormat="1" ht="22.5" x14ac:dyDescent="0.2">
      <c r="A4" s="33" t="s">
        <v>160</v>
      </c>
      <c r="B4" s="21">
        <v>5111</v>
      </c>
      <c r="C4" s="1" t="s">
        <v>194</v>
      </c>
      <c r="D4" s="20">
        <v>77260281.75</v>
      </c>
      <c r="E4" s="20">
        <v>0</v>
      </c>
      <c r="F4" s="20">
        <v>77260281.75</v>
      </c>
      <c r="G4" s="20">
        <v>0</v>
      </c>
      <c r="H4" s="20">
        <v>77260281.75</v>
      </c>
      <c r="I4" s="20">
        <v>0</v>
      </c>
      <c r="J4" s="20">
        <v>77260281.75</v>
      </c>
      <c r="K4" s="20">
        <v>0</v>
      </c>
      <c r="L4" s="20">
        <v>77260281.75</v>
      </c>
      <c r="M4" s="8">
        <v>20308604.690000001</v>
      </c>
      <c r="N4" s="20">
        <v>56951677.060000002</v>
      </c>
    </row>
    <row r="5" spans="1:14" s="3" customFormat="1" ht="22.5" x14ac:dyDescent="0.2">
      <c r="A5" s="34" t="s">
        <v>161</v>
      </c>
      <c r="B5" s="21">
        <v>5112</v>
      </c>
      <c r="C5" s="1" t="s">
        <v>195</v>
      </c>
      <c r="D5" s="20">
        <v>15360913.560000001</v>
      </c>
      <c r="E5" s="20">
        <v>0</v>
      </c>
      <c r="F5" s="20">
        <v>15360913.560000001</v>
      </c>
      <c r="G5" s="20">
        <v>-5000</v>
      </c>
      <c r="H5" s="20">
        <v>15355913.560000001</v>
      </c>
      <c r="I5" s="20">
        <v>0</v>
      </c>
      <c r="J5" s="20">
        <v>15355913.560000001</v>
      </c>
      <c r="K5" s="20">
        <v>0</v>
      </c>
      <c r="L5" s="20">
        <v>15355913.560000001</v>
      </c>
      <c r="M5" s="20">
        <v>3617591.7600000002</v>
      </c>
      <c r="N5" s="20">
        <v>11738321.800000001</v>
      </c>
    </row>
    <row r="6" spans="1:14" s="3" customFormat="1" ht="22.5" x14ac:dyDescent="0.2">
      <c r="A6" s="34" t="s">
        <v>162</v>
      </c>
      <c r="B6" s="21">
        <v>5113</v>
      </c>
      <c r="C6" s="1" t="s">
        <v>196</v>
      </c>
      <c r="D6" s="20">
        <v>15985757.9</v>
      </c>
      <c r="E6" s="20">
        <v>0</v>
      </c>
      <c r="F6" s="20">
        <v>15985757.9</v>
      </c>
      <c r="G6" s="20">
        <v>0</v>
      </c>
      <c r="H6" s="20">
        <v>15985757.9</v>
      </c>
      <c r="I6" s="20">
        <v>0</v>
      </c>
      <c r="J6" s="20">
        <v>15985757.9</v>
      </c>
      <c r="K6" s="20">
        <v>0</v>
      </c>
      <c r="L6" s="20">
        <v>15985757.9</v>
      </c>
      <c r="M6" s="20">
        <v>4561846.03</v>
      </c>
      <c r="N6" s="20">
        <v>11423911.870000001</v>
      </c>
    </row>
    <row r="7" spans="1:14" s="3" customFormat="1" ht="11.25" x14ac:dyDescent="0.2">
      <c r="A7" s="34" t="s">
        <v>163</v>
      </c>
      <c r="B7" s="21">
        <v>5114</v>
      </c>
      <c r="C7" s="1" t="s">
        <v>197</v>
      </c>
      <c r="D7" s="20">
        <v>26745343.949999999</v>
      </c>
      <c r="E7" s="20">
        <v>0</v>
      </c>
      <c r="F7" s="20">
        <v>26745343.949999999</v>
      </c>
      <c r="G7" s="20">
        <v>0</v>
      </c>
      <c r="H7" s="20">
        <v>26745343.949999999</v>
      </c>
      <c r="I7" s="20">
        <v>0</v>
      </c>
      <c r="J7" s="20">
        <v>26745343.949999999</v>
      </c>
      <c r="K7" s="20">
        <v>0</v>
      </c>
      <c r="L7" s="20">
        <v>26745343.949999999</v>
      </c>
      <c r="M7" s="8">
        <v>6539070.9400000004</v>
      </c>
      <c r="N7" s="20">
        <v>20206273.009999998</v>
      </c>
    </row>
    <row r="8" spans="1:14" s="3" customFormat="1" ht="22.5" x14ac:dyDescent="0.2">
      <c r="A8" s="34" t="s">
        <v>164</v>
      </c>
      <c r="B8" s="21">
        <v>5115</v>
      </c>
      <c r="C8" s="1" t="s">
        <v>198</v>
      </c>
      <c r="D8" s="20">
        <v>13883185.920000002</v>
      </c>
      <c r="E8" s="20">
        <v>200000</v>
      </c>
      <c r="F8" s="20">
        <v>14083185.920000002</v>
      </c>
      <c r="G8" s="20">
        <v>0</v>
      </c>
      <c r="H8" s="20">
        <v>14083185.920000002</v>
      </c>
      <c r="I8" s="20">
        <v>0</v>
      </c>
      <c r="J8" s="20">
        <v>14083185.920000002</v>
      </c>
      <c r="K8" s="20">
        <v>0</v>
      </c>
      <c r="L8" s="20">
        <v>14083185.920000002</v>
      </c>
      <c r="M8" s="8">
        <v>2722967.8499999996</v>
      </c>
      <c r="N8" s="20">
        <v>11360218.07</v>
      </c>
    </row>
    <row r="9" spans="1:14" s="3" customFormat="1" ht="11.25" x14ac:dyDescent="0.2">
      <c r="A9" s="34" t="s">
        <v>165</v>
      </c>
      <c r="B9" s="21">
        <v>5116</v>
      </c>
      <c r="C9" s="1" t="s">
        <v>199</v>
      </c>
      <c r="D9" s="20">
        <v>10333304.15</v>
      </c>
      <c r="E9" s="20">
        <v>0</v>
      </c>
      <c r="F9" s="20">
        <v>10333304.15</v>
      </c>
      <c r="G9" s="20">
        <v>0</v>
      </c>
      <c r="H9" s="20">
        <v>10333304.15</v>
      </c>
      <c r="I9" s="20">
        <v>0</v>
      </c>
      <c r="J9" s="20">
        <v>10333304.15</v>
      </c>
      <c r="K9" s="20">
        <v>0</v>
      </c>
      <c r="L9" s="20">
        <v>10333304.15</v>
      </c>
      <c r="M9" s="20">
        <v>0</v>
      </c>
      <c r="N9" s="20">
        <v>10333304.15</v>
      </c>
    </row>
    <row r="10" spans="1:14" s="3" customFormat="1" ht="22.5" x14ac:dyDescent="0.2">
      <c r="A10" s="34" t="s">
        <v>166</v>
      </c>
      <c r="B10" s="21">
        <v>5117</v>
      </c>
      <c r="C10" s="1" t="s">
        <v>200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s="18" customFormat="1" ht="33.75" x14ac:dyDescent="0.2">
      <c r="A11" s="34" t="s">
        <v>167</v>
      </c>
      <c r="B11" s="21">
        <v>5118</v>
      </c>
      <c r="C11" s="1" t="s">
        <v>201</v>
      </c>
      <c r="D11" s="20">
        <v>2300000</v>
      </c>
      <c r="E11" s="20">
        <v>-200000</v>
      </c>
      <c r="F11" s="20">
        <v>2100000</v>
      </c>
      <c r="G11" s="20">
        <v>0</v>
      </c>
      <c r="H11" s="20">
        <v>2100000</v>
      </c>
      <c r="I11" s="20">
        <v>0</v>
      </c>
      <c r="J11" s="20">
        <v>2100000</v>
      </c>
      <c r="K11" s="20">
        <v>0</v>
      </c>
      <c r="L11" s="20">
        <v>2100000</v>
      </c>
      <c r="M11" s="8">
        <v>4866.5</v>
      </c>
      <c r="N11" s="20">
        <v>2095133.5</v>
      </c>
    </row>
    <row r="12" spans="1:14" s="3" customFormat="1" ht="33.75" x14ac:dyDescent="0.2">
      <c r="A12" s="34" t="s">
        <v>168</v>
      </c>
      <c r="B12" s="21">
        <v>5121</v>
      </c>
      <c r="C12" s="1" t="s">
        <v>202</v>
      </c>
      <c r="D12" s="20">
        <v>1338244.77</v>
      </c>
      <c r="E12" s="20">
        <v>0</v>
      </c>
      <c r="F12" s="20">
        <v>1338244.77</v>
      </c>
      <c r="G12" s="20">
        <v>-61851.86</v>
      </c>
      <c r="H12" s="20">
        <v>1276392.9100000001</v>
      </c>
      <c r="I12" s="20">
        <v>0</v>
      </c>
      <c r="J12" s="20">
        <v>1276392.9100000001</v>
      </c>
      <c r="K12" s="20">
        <v>-102000</v>
      </c>
      <c r="L12" s="20">
        <v>1174392.9100000001</v>
      </c>
      <c r="M12" s="8">
        <v>326936.04000000004</v>
      </c>
      <c r="N12" s="20">
        <v>847456.87000000011</v>
      </c>
    </row>
    <row r="13" spans="1:14" s="3" customFormat="1" ht="11.25" x14ac:dyDescent="0.2">
      <c r="A13" s="34" t="s">
        <v>169</v>
      </c>
      <c r="B13" s="21">
        <v>5122</v>
      </c>
      <c r="C13" s="1" t="s">
        <v>203</v>
      </c>
      <c r="D13" s="20">
        <v>815600</v>
      </c>
      <c r="E13" s="20">
        <v>0</v>
      </c>
      <c r="F13" s="20">
        <v>815600</v>
      </c>
      <c r="G13" s="20">
        <v>-35000</v>
      </c>
      <c r="H13" s="20">
        <v>780600</v>
      </c>
      <c r="I13" s="20">
        <v>0</v>
      </c>
      <c r="J13" s="20">
        <v>780600</v>
      </c>
      <c r="K13" s="20">
        <v>-8000</v>
      </c>
      <c r="L13" s="20">
        <v>772600</v>
      </c>
      <c r="M13" s="20">
        <v>353463.72</v>
      </c>
      <c r="N13" s="20">
        <v>419136.28</v>
      </c>
    </row>
    <row r="14" spans="1:14" s="3" customFormat="1" ht="22.5" x14ac:dyDescent="0.2">
      <c r="A14" s="34" t="s">
        <v>170</v>
      </c>
      <c r="B14" s="21">
        <v>5124</v>
      </c>
      <c r="C14" s="1" t="s">
        <v>204</v>
      </c>
      <c r="D14" s="8">
        <v>2244700</v>
      </c>
      <c r="E14" s="8">
        <v>2000</v>
      </c>
      <c r="F14" s="8">
        <v>2246700</v>
      </c>
      <c r="G14" s="8">
        <v>-468000</v>
      </c>
      <c r="H14" s="8">
        <v>1778700</v>
      </c>
      <c r="I14" s="8">
        <v>0</v>
      </c>
      <c r="J14" s="8">
        <v>1778700</v>
      </c>
      <c r="K14" s="8">
        <v>-459000</v>
      </c>
      <c r="L14" s="8">
        <v>1319700</v>
      </c>
      <c r="M14" s="8">
        <v>629453.21</v>
      </c>
      <c r="N14" s="8">
        <v>690246.79</v>
      </c>
    </row>
    <row r="15" spans="1:14" s="3" customFormat="1" ht="22.5" x14ac:dyDescent="0.2">
      <c r="A15" s="34" t="s">
        <v>171</v>
      </c>
      <c r="B15" s="21">
        <v>5125</v>
      </c>
      <c r="C15" s="1" t="s">
        <v>205</v>
      </c>
      <c r="D15" s="8">
        <v>1466800</v>
      </c>
      <c r="E15" s="8">
        <v>0</v>
      </c>
      <c r="F15" s="8">
        <v>1466800</v>
      </c>
      <c r="G15" s="8">
        <v>-10000</v>
      </c>
      <c r="H15" s="8">
        <v>1456800</v>
      </c>
      <c r="I15" s="8">
        <v>0</v>
      </c>
      <c r="J15" s="8">
        <v>1456800</v>
      </c>
      <c r="K15" s="8">
        <v>1200</v>
      </c>
      <c r="L15" s="8">
        <v>1458000</v>
      </c>
      <c r="M15" s="8">
        <v>306312.19000000006</v>
      </c>
      <c r="N15" s="8">
        <v>1151687.81</v>
      </c>
    </row>
    <row r="16" spans="1:14" s="3" customFormat="1" ht="22.5" x14ac:dyDescent="0.2">
      <c r="A16" s="34" t="s">
        <v>172</v>
      </c>
      <c r="B16" s="21">
        <v>5126</v>
      </c>
      <c r="C16" s="1" t="s">
        <v>206</v>
      </c>
      <c r="D16" s="20">
        <v>1593500</v>
      </c>
      <c r="E16" s="20">
        <v>0</v>
      </c>
      <c r="F16" s="20">
        <v>1593500</v>
      </c>
      <c r="G16" s="20">
        <v>-50000</v>
      </c>
      <c r="H16" s="20">
        <v>1543500</v>
      </c>
      <c r="I16" s="20">
        <v>0</v>
      </c>
      <c r="J16" s="20">
        <v>1543500</v>
      </c>
      <c r="K16" s="20">
        <v>-18200</v>
      </c>
      <c r="L16" s="20">
        <v>1525300</v>
      </c>
      <c r="M16" s="8">
        <v>278875.30999999994</v>
      </c>
      <c r="N16" s="20">
        <v>1246424.69</v>
      </c>
    </row>
    <row r="17" spans="1:14" s="3" customFormat="1" ht="22.5" x14ac:dyDescent="0.2">
      <c r="A17" s="34" t="s">
        <v>173</v>
      </c>
      <c r="B17" s="21">
        <v>5127</v>
      </c>
      <c r="C17" s="1" t="s">
        <v>207</v>
      </c>
      <c r="D17" s="20">
        <v>5013800</v>
      </c>
      <c r="E17" s="20">
        <v>-20000</v>
      </c>
      <c r="F17" s="20">
        <v>4993800</v>
      </c>
      <c r="G17" s="20">
        <v>-516300</v>
      </c>
      <c r="H17" s="20">
        <v>4477500</v>
      </c>
      <c r="I17" s="20">
        <v>-52000</v>
      </c>
      <c r="J17" s="20">
        <v>4425500</v>
      </c>
      <c r="K17" s="20">
        <v>-1020000</v>
      </c>
      <c r="L17" s="20">
        <v>3405500</v>
      </c>
      <c r="M17" s="20">
        <v>312620.94999999995</v>
      </c>
      <c r="N17" s="20">
        <v>3092879.0499999993</v>
      </c>
    </row>
    <row r="18" spans="1:14" s="3" customFormat="1" ht="22.5" x14ac:dyDescent="0.2">
      <c r="A18" s="34" t="s">
        <v>174</v>
      </c>
      <c r="B18" s="21">
        <v>5129</v>
      </c>
      <c r="C18" s="1" t="s">
        <v>208</v>
      </c>
      <c r="D18" s="8">
        <v>770350</v>
      </c>
      <c r="E18" s="8">
        <v>1500</v>
      </c>
      <c r="F18" s="8">
        <v>771850</v>
      </c>
      <c r="G18" s="8">
        <v>-109000</v>
      </c>
      <c r="H18" s="8">
        <v>662850</v>
      </c>
      <c r="I18" s="8">
        <v>-2500</v>
      </c>
      <c r="J18" s="8">
        <v>660350</v>
      </c>
      <c r="K18" s="8">
        <v>-58000</v>
      </c>
      <c r="L18" s="8">
        <v>602350</v>
      </c>
      <c r="M18" s="8">
        <v>95362.21</v>
      </c>
      <c r="N18" s="8">
        <v>506987.79000000004</v>
      </c>
    </row>
    <row r="19" spans="1:14" s="3" customFormat="1" ht="11.25" x14ac:dyDescent="0.2">
      <c r="A19" s="34" t="s">
        <v>175</v>
      </c>
      <c r="B19" s="21">
        <v>5131</v>
      </c>
      <c r="C19" s="1" t="s">
        <v>209</v>
      </c>
      <c r="D19" s="20">
        <v>5399200</v>
      </c>
      <c r="E19" s="20">
        <v>0</v>
      </c>
      <c r="F19" s="20">
        <v>5399200</v>
      </c>
      <c r="G19" s="20">
        <v>-500000</v>
      </c>
      <c r="H19" s="20">
        <v>4899200</v>
      </c>
      <c r="I19" s="20">
        <v>0</v>
      </c>
      <c r="J19" s="20">
        <v>4899200</v>
      </c>
      <c r="K19" s="20">
        <v>3000</v>
      </c>
      <c r="L19" s="20">
        <v>4902200</v>
      </c>
      <c r="M19" s="20">
        <v>877419.12000000011</v>
      </c>
      <c r="N19" s="20">
        <v>4024780.88</v>
      </c>
    </row>
    <row r="20" spans="1:14" s="3" customFormat="1" ht="11.25" x14ac:dyDescent="0.2">
      <c r="A20" s="34" t="s">
        <v>176</v>
      </c>
      <c r="B20" s="21">
        <v>5132</v>
      </c>
      <c r="C20" s="1" t="s">
        <v>210</v>
      </c>
      <c r="D20" s="20">
        <v>2786700</v>
      </c>
      <c r="E20" s="20">
        <v>82000</v>
      </c>
      <c r="F20" s="20">
        <v>2868700</v>
      </c>
      <c r="G20" s="20">
        <v>57300</v>
      </c>
      <c r="H20" s="20">
        <v>2926000</v>
      </c>
      <c r="I20" s="20">
        <v>-440000</v>
      </c>
      <c r="J20" s="20">
        <v>2486000</v>
      </c>
      <c r="K20" s="20">
        <v>-209800</v>
      </c>
      <c r="L20" s="20">
        <v>2276200</v>
      </c>
      <c r="M20" s="20">
        <v>1000423.7100000001</v>
      </c>
      <c r="N20" s="20">
        <v>1275776.29</v>
      </c>
    </row>
    <row r="21" spans="1:14" s="3" customFormat="1" ht="33.75" x14ac:dyDescent="0.2">
      <c r="A21" s="34" t="s">
        <v>177</v>
      </c>
      <c r="B21" s="21">
        <v>5133</v>
      </c>
      <c r="C21" s="1" t="s">
        <v>211</v>
      </c>
      <c r="D21" s="20">
        <v>23315100</v>
      </c>
      <c r="E21" s="20">
        <v>-8500</v>
      </c>
      <c r="F21" s="20">
        <v>23306600</v>
      </c>
      <c r="G21" s="20">
        <v>-874000</v>
      </c>
      <c r="H21" s="20">
        <v>22432600</v>
      </c>
      <c r="I21" s="20">
        <v>-720500</v>
      </c>
      <c r="J21" s="20">
        <v>21712100</v>
      </c>
      <c r="K21" s="20">
        <v>100000</v>
      </c>
      <c r="L21" s="20">
        <v>21812100</v>
      </c>
      <c r="M21" s="8">
        <v>7361074.4900000002</v>
      </c>
      <c r="N21" s="20">
        <v>14451025.51</v>
      </c>
    </row>
    <row r="22" spans="1:14" s="3" customFormat="1" ht="22.5" x14ac:dyDescent="0.2">
      <c r="A22" s="34" t="s">
        <v>178</v>
      </c>
      <c r="B22" s="21">
        <v>5134</v>
      </c>
      <c r="C22" s="1" t="s">
        <v>212</v>
      </c>
      <c r="D22" s="20">
        <v>562100</v>
      </c>
      <c r="E22" s="20">
        <v>0</v>
      </c>
      <c r="F22" s="20">
        <v>562100</v>
      </c>
      <c r="G22" s="20">
        <v>-43000</v>
      </c>
      <c r="H22" s="20">
        <v>519100</v>
      </c>
      <c r="I22" s="20">
        <v>0</v>
      </c>
      <c r="J22" s="20">
        <v>519100</v>
      </c>
      <c r="K22" s="20">
        <v>-27000</v>
      </c>
      <c r="L22" s="20">
        <v>492100</v>
      </c>
      <c r="M22" s="20">
        <v>182473.62</v>
      </c>
      <c r="N22" s="20">
        <v>309626.38</v>
      </c>
    </row>
    <row r="23" spans="1:14" s="3" customFormat="1" ht="33.75" x14ac:dyDescent="0.2">
      <c r="A23" s="34" t="s">
        <v>179</v>
      </c>
      <c r="B23" s="21">
        <v>5135</v>
      </c>
      <c r="C23" s="1" t="s">
        <v>213</v>
      </c>
      <c r="D23" s="8">
        <v>3410900</v>
      </c>
      <c r="E23" s="8">
        <v>-15000</v>
      </c>
      <c r="F23" s="8">
        <v>3395900</v>
      </c>
      <c r="G23" s="8">
        <v>1245000</v>
      </c>
      <c r="H23" s="8">
        <v>4640900</v>
      </c>
      <c r="I23" s="8">
        <v>1215000</v>
      </c>
      <c r="J23" s="8">
        <v>5855900</v>
      </c>
      <c r="K23" s="8">
        <v>674500</v>
      </c>
      <c r="L23" s="8">
        <v>6530400</v>
      </c>
      <c r="M23" s="8">
        <v>4422699.5999999996</v>
      </c>
      <c r="N23" s="8">
        <v>2107700.3999999994</v>
      </c>
    </row>
    <row r="24" spans="1:14" s="3" customFormat="1" ht="22.5" x14ac:dyDescent="0.2">
      <c r="A24" s="34" t="s">
        <v>180</v>
      </c>
      <c r="B24" s="21">
        <v>5136</v>
      </c>
      <c r="C24" s="1" t="s">
        <v>214</v>
      </c>
      <c r="D24" s="9">
        <v>1502850</v>
      </c>
      <c r="E24" s="9">
        <v>-30000</v>
      </c>
      <c r="F24" s="9">
        <v>1472850</v>
      </c>
      <c r="G24" s="9">
        <v>-60500</v>
      </c>
      <c r="H24" s="9">
        <v>1412350</v>
      </c>
      <c r="I24" s="9">
        <v>0</v>
      </c>
      <c r="J24" s="9">
        <v>1412350</v>
      </c>
      <c r="K24" s="9">
        <v>-32500</v>
      </c>
      <c r="L24" s="9">
        <v>1379850</v>
      </c>
      <c r="M24" s="8">
        <v>749813.32</v>
      </c>
      <c r="N24" s="9">
        <v>630036.67999999993</v>
      </c>
    </row>
    <row r="25" spans="1:14" s="3" customFormat="1" ht="11.25" x14ac:dyDescent="0.2">
      <c r="A25" s="34" t="s">
        <v>181</v>
      </c>
      <c r="B25" s="21">
        <v>5137</v>
      </c>
      <c r="C25" s="1" t="s">
        <v>215</v>
      </c>
      <c r="D25" s="20">
        <v>435000</v>
      </c>
      <c r="E25" s="20">
        <v>-30000</v>
      </c>
      <c r="F25" s="20">
        <v>405000</v>
      </c>
      <c r="G25" s="20">
        <v>-90000</v>
      </c>
      <c r="H25" s="20">
        <v>315000</v>
      </c>
      <c r="I25" s="20">
        <v>0</v>
      </c>
      <c r="J25" s="20">
        <v>315000</v>
      </c>
      <c r="K25" s="20">
        <v>60000</v>
      </c>
      <c r="L25" s="20">
        <v>375000</v>
      </c>
      <c r="M25" s="20">
        <v>114793.1</v>
      </c>
      <c r="N25" s="20">
        <v>260206.9</v>
      </c>
    </row>
    <row r="26" spans="1:14" s="3" customFormat="1" ht="11.25" x14ac:dyDescent="0.2">
      <c r="A26" s="34" t="s">
        <v>182</v>
      </c>
      <c r="B26" s="21">
        <v>5138</v>
      </c>
      <c r="C26" s="1" t="s">
        <v>216</v>
      </c>
      <c r="D26" s="20">
        <v>573000</v>
      </c>
      <c r="E26" s="20">
        <v>-12000</v>
      </c>
      <c r="F26" s="20">
        <v>561000</v>
      </c>
      <c r="G26" s="20">
        <v>-500</v>
      </c>
      <c r="H26" s="20">
        <v>560500</v>
      </c>
      <c r="I26" s="20">
        <v>0</v>
      </c>
      <c r="J26" s="20">
        <v>560500</v>
      </c>
      <c r="K26" s="20">
        <v>-13500</v>
      </c>
      <c r="L26" s="20">
        <v>547000</v>
      </c>
      <c r="M26" s="8">
        <v>138620</v>
      </c>
      <c r="N26" s="20">
        <v>408380</v>
      </c>
    </row>
    <row r="27" spans="1:14" s="2" customFormat="1" ht="11.25" x14ac:dyDescent="0.2">
      <c r="A27" s="34" t="s">
        <v>183</v>
      </c>
      <c r="B27" s="21">
        <v>5139</v>
      </c>
      <c r="C27" s="1" t="s">
        <v>217</v>
      </c>
      <c r="D27" s="20">
        <v>45000</v>
      </c>
      <c r="E27" s="20">
        <v>40000</v>
      </c>
      <c r="F27" s="20">
        <v>85000</v>
      </c>
      <c r="G27" s="20">
        <v>0</v>
      </c>
      <c r="H27" s="20">
        <v>85000</v>
      </c>
      <c r="I27" s="20">
        <v>0</v>
      </c>
      <c r="J27" s="20">
        <v>85000</v>
      </c>
      <c r="K27" s="20">
        <v>0</v>
      </c>
      <c r="L27" s="20">
        <v>85000</v>
      </c>
      <c r="M27" s="20">
        <v>57049.53</v>
      </c>
      <c r="N27" s="20">
        <v>27950.47</v>
      </c>
    </row>
    <row r="28" spans="1:14" s="3" customFormat="1" ht="11.25" x14ac:dyDescent="0.2">
      <c r="A28" s="34" t="s">
        <v>184</v>
      </c>
      <c r="B28" s="21">
        <v>5241</v>
      </c>
      <c r="C28" s="1" t="s">
        <v>218</v>
      </c>
      <c r="D28" s="9">
        <v>3116900</v>
      </c>
      <c r="E28" s="9">
        <v>-10000</v>
      </c>
      <c r="F28" s="9">
        <v>3106900</v>
      </c>
      <c r="G28" s="9">
        <v>-10000</v>
      </c>
      <c r="H28" s="9">
        <v>3096900</v>
      </c>
      <c r="I28" s="9">
        <v>0</v>
      </c>
      <c r="J28" s="9">
        <v>3096900</v>
      </c>
      <c r="K28" s="9">
        <v>1002000</v>
      </c>
      <c r="L28" s="9">
        <v>4098900</v>
      </c>
      <c r="M28" s="9">
        <v>2559630.58</v>
      </c>
      <c r="N28" s="9">
        <v>1539269.42</v>
      </c>
    </row>
    <row r="29" spans="1:14" s="3" customFormat="1" ht="11.25" x14ac:dyDescent="0.2">
      <c r="A29" s="34" t="s">
        <v>185</v>
      </c>
      <c r="B29" s="21">
        <v>5242</v>
      </c>
      <c r="C29" s="1" t="s">
        <v>219</v>
      </c>
      <c r="D29" s="9">
        <v>996468</v>
      </c>
      <c r="E29" s="9">
        <v>0</v>
      </c>
      <c r="F29" s="9">
        <v>996468</v>
      </c>
      <c r="G29" s="9">
        <v>-800000</v>
      </c>
      <c r="H29" s="9">
        <v>196468</v>
      </c>
      <c r="I29" s="9">
        <v>0</v>
      </c>
      <c r="J29" s="9">
        <v>196468</v>
      </c>
      <c r="K29" s="9">
        <v>3000</v>
      </c>
      <c r="L29" s="9">
        <v>199468</v>
      </c>
      <c r="M29" s="8">
        <v>199293.6</v>
      </c>
      <c r="N29" s="9">
        <v>174.39999999999418</v>
      </c>
    </row>
    <row r="30" spans="1:14" s="3" customFormat="1" ht="22.5" x14ac:dyDescent="0.2">
      <c r="A30" s="39" t="s">
        <v>186</v>
      </c>
      <c r="B30" s="21">
        <v>5243</v>
      </c>
      <c r="C30" s="1" t="s">
        <v>220</v>
      </c>
      <c r="D30" s="20">
        <v>180000</v>
      </c>
      <c r="E30" s="20">
        <v>0</v>
      </c>
      <c r="F30" s="20">
        <v>180000</v>
      </c>
      <c r="G30" s="20">
        <v>0</v>
      </c>
      <c r="H30" s="20">
        <v>180000</v>
      </c>
      <c r="I30" s="20">
        <v>0</v>
      </c>
      <c r="J30" s="20">
        <v>180000</v>
      </c>
      <c r="K30" s="20">
        <v>0</v>
      </c>
      <c r="L30" s="20">
        <v>180000</v>
      </c>
      <c r="M30" s="8">
        <v>15548</v>
      </c>
      <c r="N30" s="20">
        <v>164452</v>
      </c>
    </row>
    <row r="31" spans="1:14" s="3" customFormat="1" ht="11.25" x14ac:dyDescent="0.2">
      <c r="A31" s="34" t="s">
        <v>187</v>
      </c>
      <c r="B31" s="21">
        <v>1241</v>
      </c>
      <c r="C31" s="1" t="s">
        <v>221</v>
      </c>
      <c r="D31" s="8">
        <v>54000</v>
      </c>
      <c r="E31" s="8">
        <v>0</v>
      </c>
      <c r="F31" s="8">
        <v>54000</v>
      </c>
      <c r="G31" s="8">
        <v>23000</v>
      </c>
      <c r="H31" s="8">
        <v>77000</v>
      </c>
      <c r="I31" s="8">
        <v>0</v>
      </c>
      <c r="J31" s="8">
        <v>77000</v>
      </c>
      <c r="K31" s="8">
        <v>3500</v>
      </c>
      <c r="L31" s="8">
        <v>80500</v>
      </c>
      <c r="M31" s="8">
        <v>38849.119999999995</v>
      </c>
      <c r="N31" s="8">
        <v>41650.880000000005</v>
      </c>
    </row>
    <row r="32" spans="1:14" s="3" customFormat="1" ht="22.5" x14ac:dyDescent="0.2">
      <c r="A32" s="34" t="s">
        <v>188</v>
      </c>
      <c r="B32" s="21">
        <v>1242</v>
      </c>
      <c r="C32" s="1" t="s">
        <v>222</v>
      </c>
      <c r="D32" s="8">
        <v>508000</v>
      </c>
      <c r="E32" s="8">
        <v>0</v>
      </c>
      <c r="F32" s="8">
        <v>508000</v>
      </c>
      <c r="G32" s="8">
        <v>-50000</v>
      </c>
      <c r="H32" s="8">
        <v>458000</v>
      </c>
      <c r="I32" s="8">
        <v>0</v>
      </c>
      <c r="J32" s="8">
        <v>458000</v>
      </c>
      <c r="K32" s="8">
        <v>75800</v>
      </c>
      <c r="L32" s="8">
        <v>533800</v>
      </c>
      <c r="M32" s="8">
        <v>183036.4</v>
      </c>
      <c r="N32" s="8">
        <v>350763.6</v>
      </c>
    </row>
    <row r="33" spans="1:14" s="3" customFormat="1" ht="11.25" x14ac:dyDescent="0.2">
      <c r="A33" s="34" t="s">
        <v>189</v>
      </c>
      <c r="B33" s="21"/>
      <c r="C33" s="1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5000</v>
      </c>
      <c r="L33" s="8">
        <v>5000</v>
      </c>
      <c r="M33" s="8">
        <v>4160.55</v>
      </c>
      <c r="N33" s="8">
        <v>839.44999999999982</v>
      </c>
    </row>
    <row r="34" spans="1:14" s="3" customFormat="1" ht="11.25" x14ac:dyDescent="0.2">
      <c r="A34" s="34" t="s">
        <v>190</v>
      </c>
      <c r="B34" s="21">
        <v>1244</v>
      </c>
      <c r="C34" s="1" t="s">
        <v>223</v>
      </c>
      <c r="D34" s="8">
        <v>50000</v>
      </c>
      <c r="E34" s="8">
        <v>0</v>
      </c>
      <c r="F34" s="8">
        <v>50000</v>
      </c>
      <c r="G34" s="8">
        <v>0</v>
      </c>
      <c r="H34" s="8">
        <v>50000</v>
      </c>
      <c r="I34" s="8">
        <v>0</v>
      </c>
      <c r="J34" s="8">
        <v>50000</v>
      </c>
      <c r="K34" s="8">
        <v>0</v>
      </c>
      <c r="L34" s="8">
        <v>50000</v>
      </c>
      <c r="M34" s="8">
        <v>0</v>
      </c>
      <c r="N34" s="8">
        <v>50000</v>
      </c>
    </row>
    <row r="35" spans="1:14" s="3" customFormat="1" ht="22.5" x14ac:dyDescent="0.2">
      <c r="A35" s="34" t="s">
        <v>191</v>
      </c>
      <c r="B35" s="21">
        <v>1246</v>
      </c>
      <c r="C35" s="1" t="s">
        <v>224</v>
      </c>
      <c r="D35" s="8">
        <v>273000</v>
      </c>
      <c r="E35" s="8">
        <v>0</v>
      </c>
      <c r="F35" s="8">
        <v>273000</v>
      </c>
      <c r="G35" s="8">
        <v>0</v>
      </c>
      <c r="H35" s="8">
        <v>273000</v>
      </c>
      <c r="I35" s="8">
        <v>0</v>
      </c>
      <c r="J35" s="8">
        <v>273000</v>
      </c>
      <c r="K35" s="8">
        <v>20000</v>
      </c>
      <c r="L35" s="8">
        <v>293000</v>
      </c>
      <c r="M35" s="8">
        <v>51853.19</v>
      </c>
      <c r="N35" s="8">
        <v>241146.81</v>
      </c>
    </row>
    <row r="36" spans="1:14" s="3" customFormat="1" ht="22.5" x14ac:dyDescent="0.2">
      <c r="A36" s="37" t="s">
        <v>192</v>
      </c>
      <c r="B36" s="21">
        <v>9900</v>
      </c>
      <c r="C36" s="40" t="s">
        <v>91</v>
      </c>
      <c r="D36" s="36">
        <v>0</v>
      </c>
      <c r="E36" s="36">
        <v>0</v>
      </c>
      <c r="F36" s="36">
        <v>0</v>
      </c>
      <c r="G36" s="36">
        <v>9510230.3399999999</v>
      </c>
      <c r="H36" s="36">
        <v>9510230.3399999999</v>
      </c>
      <c r="I36" s="36">
        <v>0</v>
      </c>
      <c r="J36" s="36">
        <v>9510230.3399999999</v>
      </c>
      <c r="K36" s="36">
        <v>0</v>
      </c>
      <c r="L36" s="36">
        <v>9510230.3399999999</v>
      </c>
      <c r="M36" s="36">
        <v>9510230.3399999999</v>
      </c>
      <c r="N36" s="36">
        <v>0</v>
      </c>
    </row>
    <row r="37" spans="1:14" s="3" customFormat="1" ht="11.25" x14ac:dyDescent="0.2">
      <c r="A37" s="37" t="s">
        <v>156</v>
      </c>
      <c r="B37" s="35"/>
      <c r="C37" s="35"/>
      <c r="D37" s="36">
        <v>218320000.00000003</v>
      </c>
      <c r="E37" s="36">
        <v>0</v>
      </c>
      <c r="F37" s="36">
        <v>218320000.00000003</v>
      </c>
      <c r="G37" s="36">
        <v>7152378.4800000004</v>
      </c>
      <c r="H37" s="36">
        <v>225472378.48000002</v>
      </c>
      <c r="I37" s="36">
        <v>0</v>
      </c>
      <c r="J37" s="36">
        <v>225472378.48000002</v>
      </c>
      <c r="K37" s="36">
        <v>0</v>
      </c>
      <c r="L37" s="36">
        <v>225472378.48000002</v>
      </c>
      <c r="M37" s="36">
        <v>67524939.669999987</v>
      </c>
      <c r="N37" s="36">
        <v>157947438.80999997</v>
      </c>
    </row>
    <row r="38" spans="1:14" x14ac:dyDescent="0.25">
      <c r="B38" s="35"/>
      <c r="C38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A88" workbookViewId="0">
      <selection activeCell="A112" sqref="A112:XFD114"/>
    </sheetView>
  </sheetViews>
  <sheetFormatPr baseColWidth="10" defaultRowHeight="15" x14ac:dyDescent="0.25"/>
  <cols>
    <col min="2" max="2" width="45.140625" customWidth="1"/>
    <col min="3" max="3" width="12.85546875" bestFit="1" customWidth="1"/>
    <col min="4" max="4" width="9.85546875" bestFit="1" customWidth="1"/>
    <col min="5" max="5" width="12.85546875" bestFit="1" customWidth="1"/>
    <col min="6" max="6" width="11.140625" bestFit="1" customWidth="1"/>
    <col min="7" max="7" width="12.85546875" bestFit="1" customWidth="1"/>
    <col min="8" max="8" width="11.140625" bestFit="1" customWidth="1"/>
    <col min="9" max="9" width="12.85546875" bestFit="1" customWidth="1"/>
    <col min="10" max="10" width="11.140625" bestFit="1" customWidth="1"/>
    <col min="11" max="11" width="12.85546875" bestFit="1" customWidth="1"/>
    <col min="12" max="12" width="12" bestFit="1" customWidth="1"/>
    <col min="13" max="13" width="12.85546875" bestFit="1" customWidth="1"/>
  </cols>
  <sheetData>
    <row r="1" spans="1:13" ht="17.25" x14ac:dyDescent="0.3">
      <c r="A1" s="38" t="s">
        <v>0</v>
      </c>
    </row>
    <row r="2" spans="1:13" ht="17.25" x14ac:dyDescent="0.3">
      <c r="A2" s="38" t="s">
        <v>241</v>
      </c>
    </row>
    <row r="3" spans="1:13" s="4" customFormat="1" ht="33.75" x14ac:dyDescent="0.25">
      <c r="A3" s="31" t="s">
        <v>137</v>
      </c>
      <c r="B3" s="31" t="s">
        <v>226</v>
      </c>
      <c r="C3" s="31" t="s">
        <v>142</v>
      </c>
      <c r="D3" s="31" t="s">
        <v>144</v>
      </c>
      <c r="E3" s="31" t="s">
        <v>145</v>
      </c>
      <c r="F3" s="31" t="s">
        <v>144</v>
      </c>
      <c r="G3" s="31" t="s">
        <v>148</v>
      </c>
      <c r="H3" s="31" t="s">
        <v>144</v>
      </c>
      <c r="I3" s="31" t="s">
        <v>149</v>
      </c>
      <c r="J3" s="31" t="s">
        <v>144</v>
      </c>
      <c r="K3" s="31" t="s">
        <v>152</v>
      </c>
      <c r="L3" s="31" t="s">
        <v>150</v>
      </c>
      <c r="M3" s="31" t="s">
        <v>151</v>
      </c>
    </row>
    <row r="4" spans="1:13" s="3" customFormat="1" ht="12" x14ac:dyDescent="0.2">
      <c r="A4" s="21">
        <v>113</v>
      </c>
      <c r="B4" s="42" t="s">
        <v>33</v>
      </c>
      <c r="C4" s="20">
        <v>77260281.75</v>
      </c>
      <c r="D4" s="20">
        <v>0</v>
      </c>
      <c r="E4" s="20">
        <v>77260281.75</v>
      </c>
      <c r="F4" s="20">
        <v>0</v>
      </c>
      <c r="G4" s="20">
        <v>77260281.75</v>
      </c>
      <c r="H4" s="20">
        <v>0</v>
      </c>
      <c r="I4" s="20">
        <v>77260281.75</v>
      </c>
      <c r="J4" s="20">
        <v>0</v>
      </c>
      <c r="K4" s="20">
        <v>77260281.75</v>
      </c>
      <c r="L4" s="8">
        <v>20308604.690000001</v>
      </c>
      <c r="M4" s="20">
        <v>56951677.060000002</v>
      </c>
    </row>
    <row r="5" spans="1:13" s="3" customFormat="1" ht="12" x14ac:dyDescent="0.2">
      <c r="A5" s="21">
        <v>121</v>
      </c>
      <c r="B5" s="42" t="s">
        <v>34</v>
      </c>
      <c r="C5" s="20">
        <v>553000</v>
      </c>
      <c r="D5" s="20">
        <v>0</v>
      </c>
      <c r="E5" s="20">
        <v>553000</v>
      </c>
      <c r="F5" s="20">
        <v>-5000</v>
      </c>
      <c r="G5" s="20">
        <v>548000</v>
      </c>
      <c r="H5" s="20">
        <v>0</v>
      </c>
      <c r="I5" s="20">
        <v>548000</v>
      </c>
      <c r="J5" s="20">
        <v>0</v>
      </c>
      <c r="K5" s="20">
        <v>548000</v>
      </c>
      <c r="L5" s="8">
        <v>21899.91</v>
      </c>
      <c r="M5" s="20">
        <v>526100.09000000008</v>
      </c>
    </row>
    <row r="6" spans="1:13" s="3" customFormat="1" ht="12" x14ac:dyDescent="0.2">
      <c r="A6" s="21">
        <v>122</v>
      </c>
      <c r="B6" s="42" t="s">
        <v>35</v>
      </c>
      <c r="C6" s="20">
        <v>14807913.560000001</v>
      </c>
      <c r="D6" s="20">
        <v>0</v>
      </c>
      <c r="E6" s="20">
        <v>14807913.560000001</v>
      </c>
      <c r="F6" s="20">
        <v>0</v>
      </c>
      <c r="G6" s="20">
        <v>14807913.560000001</v>
      </c>
      <c r="H6" s="20">
        <v>0</v>
      </c>
      <c r="I6" s="20">
        <v>14807913.560000001</v>
      </c>
      <c r="J6" s="20">
        <v>0</v>
      </c>
      <c r="K6" s="20">
        <v>14807913.560000001</v>
      </c>
      <c r="L6" s="8">
        <v>3595691.85</v>
      </c>
      <c r="M6" s="20">
        <v>11212221.710000001</v>
      </c>
    </row>
    <row r="7" spans="1:13" s="3" customFormat="1" ht="12" x14ac:dyDescent="0.2">
      <c r="A7" s="21">
        <v>123</v>
      </c>
      <c r="B7" s="42" t="s">
        <v>36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s="3" customFormat="1" ht="12" x14ac:dyDescent="0.2">
      <c r="A8" s="21">
        <v>131</v>
      </c>
      <c r="B8" s="42" t="s">
        <v>37</v>
      </c>
      <c r="C8" s="20">
        <v>2190017.7600000002</v>
      </c>
      <c r="D8" s="20">
        <v>0</v>
      </c>
      <c r="E8" s="20">
        <v>2190017.7600000002</v>
      </c>
      <c r="F8" s="20">
        <v>0</v>
      </c>
      <c r="G8" s="20">
        <v>2190017.7600000002</v>
      </c>
      <c r="H8" s="20">
        <v>0</v>
      </c>
      <c r="I8" s="20">
        <v>2190017.7600000002</v>
      </c>
      <c r="J8" s="20">
        <v>0</v>
      </c>
      <c r="K8" s="20">
        <v>2190017.7600000002</v>
      </c>
      <c r="L8" s="8">
        <v>635452.05999999994</v>
      </c>
      <c r="M8" s="20">
        <v>1554565.7000000002</v>
      </c>
    </row>
    <row r="9" spans="1:13" s="3" customFormat="1" ht="12" x14ac:dyDescent="0.2">
      <c r="A9" s="21">
        <v>132</v>
      </c>
      <c r="B9" s="42" t="s">
        <v>38</v>
      </c>
      <c r="C9" s="20">
        <v>13795740.140000001</v>
      </c>
      <c r="D9" s="20">
        <v>0</v>
      </c>
      <c r="E9" s="20">
        <v>13795740.140000001</v>
      </c>
      <c r="F9" s="20">
        <v>0</v>
      </c>
      <c r="G9" s="20">
        <v>13795740.140000001</v>
      </c>
      <c r="H9" s="20">
        <v>0</v>
      </c>
      <c r="I9" s="20">
        <v>13795740.140000001</v>
      </c>
      <c r="J9" s="20">
        <v>0</v>
      </c>
      <c r="K9" s="20">
        <v>13795740.140000001</v>
      </c>
      <c r="L9" s="8">
        <v>3926393.97</v>
      </c>
      <c r="M9" s="20">
        <v>9869346.1699999999</v>
      </c>
    </row>
    <row r="10" spans="1:13" s="3" customFormat="1" ht="12" x14ac:dyDescent="0.2">
      <c r="A10" s="21">
        <v>133</v>
      </c>
      <c r="B10" s="42" t="s">
        <v>39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s="18" customFormat="1" ht="12" x14ac:dyDescent="0.2">
      <c r="A11" s="21">
        <v>141</v>
      </c>
      <c r="B11" s="42" t="s">
        <v>40</v>
      </c>
      <c r="C11" s="20">
        <v>21811934.18</v>
      </c>
      <c r="D11" s="20">
        <v>0</v>
      </c>
      <c r="E11" s="20">
        <v>21811934.18</v>
      </c>
      <c r="F11" s="20">
        <v>0</v>
      </c>
      <c r="G11" s="20">
        <v>21811934.18</v>
      </c>
      <c r="H11" s="20">
        <v>0</v>
      </c>
      <c r="I11" s="20">
        <v>21811934.18</v>
      </c>
      <c r="J11" s="20">
        <v>0</v>
      </c>
      <c r="K11" s="20">
        <v>21811934.18</v>
      </c>
      <c r="L11" s="8">
        <v>5346612.2800000012</v>
      </c>
      <c r="M11" s="20">
        <v>16465321.899999999</v>
      </c>
    </row>
    <row r="12" spans="1:13" s="3" customFormat="1" ht="12" x14ac:dyDescent="0.2">
      <c r="A12" s="21">
        <v>142</v>
      </c>
      <c r="B12" s="42" t="s">
        <v>41</v>
      </c>
      <c r="C12" s="20">
        <v>2762045.86</v>
      </c>
      <c r="D12" s="20">
        <v>0</v>
      </c>
      <c r="E12" s="20">
        <v>2762045.86</v>
      </c>
      <c r="F12" s="20">
        <v>0</v>
      </c>
      <c r="G12" s="20">
        <v>2762045.86</v>
      </c>
      <c r="H12" s="20">
        <v>0</v>
      </c>
      <c r="I12" s="20">
        <v>2762045.86</v>
      </c>
      <c r="J12" s="20">
        <v>0</v>
      </c>
      <c r="K12" s="20">
        <v>2762045.86</v>
      </c>
      <c r="L12" s="8">
        <v>673180.27</v>
      </c>
      <c r="M12" s="20">
        <v>2088865.5899999999</v>
      </c>
    </row>
    <row r="13" spans="1:13" s="3" customFormat="1" ht="12" x14ac:dyDescent="0.2">
      <c r="A13" s="21">
        <v>143</v>
      </c>
      <c r="B13" s="42" t="s">
        <v>42</v>
      </c>
      <c r="C13" s="20">
        <v>1841363.91</v>
      </c>
      <c r="D13" s="20">
        <v>0</v>
      </c>
      <c r="E13" s="20">
        <v>1841363.91</v>
      </c>
      <c r="F13" s="20">
        <v>0</v>
      </c>
      <c r="G13" s="20">
        <v>1841363.91</v>
      </c>
      <c r="H13" s="20">
        <v>0</v>
      </c>
      <c r="I13" s="20">
        <v>1841363.91</v>
      </c>
      <c r="J13" s="20">
        <v>0</v>
      </c>
      <c r="K13" s="20">
        <v>1841363.91</v>
      </c>
      <c r="L13" s="8">
        <v>448509.10000000009</v>
      </c>
      <c r="M13" s="20">
        <v>1392854.8099999998</v>
      </c>
    </row>
    <row r="14" spans="1:13" s="3" customFormat="1" ht="12" x14ac:dyDescent="0.2">
      <c r="A14" s="21">
        <v>144</v>
      </c>
      <c r="B14" s="42" t="s">
        <v>43</v>
      </c>
      <c r="C14" s="20">
        <v>330000</v>
      </c>
      <c r="D14" s="20">
        <v>0</v>
      </c>
      <c r="E14" s="20">
        <v>330000</v>
      </c>
      <c r="F14" s="20">
        <v>0</v>
      </c>
      <c r="G14" s="20">
        <v>330000</v>
      </c>
      <c r="H14" s="20">
        <v>0</v>
      </c>
      <c r="I14" s="20">
        <v>330000</v>
      </c>
      <c r="J14" s="20">
        <v>0</v>
      </c>
      <c r="K14" s="20">
        <v>330000</v>
      </c>
      <c r="L14" s="8">
        <v>70769.289999999994</v>
      </c>
      <c r="M14" s="20">
        <v>259230.71000000002</v>
      </c>
    </row>
    <row r="15" spans="1:13" s="3" customFormat="1" ht="12" x14ac:dyDescent="0.2">
      <c r="A15" s="21">
        <v>152</v>
      </c>
      <c r="B15" s="42" t="s">
        <v>45</v>
      </c>
      <c r="C15" s="20">
        <v>100000</v>
      </c>
      <c r="D15" s="20">
        <v>200000</v>
      </c>
      <c r="E15" s="20">
        <v>300000</v>
      </c>
      <c r="F15" s="20">
        <v>0</v>
      </c>
      <c r="G15" s="20">
        <v>300000</v>
      </c>
      <c r="H15" s="20">
        <v>0</v>
      </c>
      <c r="I15" s="20">
        <v>300000</v>
      </c>
      <c r="J15" s="20">
        <v>0</v>
      </c>
      <c r="K15" s="20">
        <v>300000</v>
      </c>
      <c r="L15" s="8">
        <v>199317.21</v>
      </c>
      <c r="M15" s="20">
        <v>100682.79000000001</v>
      </c>
    </row>
    <row r="16" spans="1:13" s="3" customFormat="1" ht="12" x14ac:dyDescent="0.2">
      <c r="A16" s="21">
        <v>154</v>
      </c>
      <c r="B16" s="42" t="s">
        <v>46</v>
      </c>
      <c r="C16" s="20">
        <v>9057337.3900000006</v>
      </c>
      <c r="D16" s="20">
        <v>0</v>
      </c>
      <c r="E16" s="20">
        <v>9057337.3900000006</v>
      </c>
      <c r="F16" s="20">
        <v>0</v>
      </c>
      <c r="G16" s="20">
        <v>9057337.3900000006</v>
      </c>
      <c r="H16" s="20">
        <v>0</v>
      </c>
      <c r="I16" s="20">
        <v>9057337.3900000006</v>
      </c>
      <c r="J16" s="20">
        <v>0</v>
      </c>
      <c r="K16" s="20">
        <v>9057337.3900000006</v>
      </c>
      <c r="L16" s="8">
        <v>2178795.2399999998</v>
      </c>
      <c r="M16" s="20">
        <v>6878542.1500000004</v>
      </c>
    </row>
    <row r="17" spans="1:13" s="3" customFormat="1" ht="12" x14ac:dyDescent="0.2">
      <c r="A17" s="21">
        <v>155</v>
      </c>
      <c r="B17" s="42" t="s">
        <v>47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 s="3" customFormat="1" ht="12" x14ac:dyDescent="0.2">
      <c r="A18" s="21">
        <v>156</v>
      </c>
      <c r="B18" s="42" t="s">
        <v>44</v>
      </c>
      <c r="C18" s="20">
        <v>4725848.53</v>
      </c>
      <c r="D18" s="20">
        <v>0</v>
      </c>
      <c r="E18" s="20">
        <v>4725848.53</v>
      </c>
      <c r="F18" s="20">
        <v>0</v>
      </c>
      <c r="G18" s="20">
        <v>4725848.53</v>
      </c>
      <c r="H18" s="20">
        <v>0</v>
      </c>
      <c r="I18" s="20">
        <v>4725848.53</v>
      </c>
      <c r="J18" s="20">
        <v>0</v>
      </c>
      <c r="K18" s="20">
        <v>4725848.53</v>
      </c>
      <c r="L18" s="8">
        <v>344855.39999999997</v>
      </c>
      <c r="M18" s="20">
        <v>4380993.13</v>
      </c>
    </row>
    <row r="19" spans="1:13" s="3" customFormat="1" ht="12" x14ac:dyDescent="0.2">
      <c r="A19" s="21">
        <v>161</v>
      </c>
      <c r="B19" s="42" t="s">
        <v>48</v>
      </c>
      <c r="C19" s="20">
        <v>10333304.15</v>
      </c>
      <c r="D19" s="20">
        <v>0</v>
      </c>
      <c r="E19" s="20">
        <v>10333304.15</v>
      </c>
      <c r="F19" s="20">
        <v>0</v>
      </c>
      <c r="G19" s="20">
        <v>10333304.15</v>
      </c>
      <c r="H19" s="20">
        <v>0</v>
      </c>
      <c r="I19" s="20">
        <v>10333304.15</v>
      </c>
      <c r="J19" s="20">
        <v>0</v>
      </c>
      <c r="K19" s="20">
        <v>10333304.15</v>
      </c>
      <c r="L19" s="20">
        <v>0</v>
      </c>
      <c r="M19" s="20">
        <v>10333304.15</v>
      </c>
    </row>
    <row r="20" spans="1:13" s="3" customFormat="1" ht="12" x14ac:dyDescent="0.2">
      <c r="A20" s="21">
        <v>171</v>
      </c>
      <c r="B20" s="42" t="s">
        <v>49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s="18" customFormat="1" ht="12" x14ac:dyDescent="0.2">
      <c r="A21" s="21">
        <v>182</v>
      </c>
      <c r="B21" s="42" t="s">
        <v>50</v>
      </c>
      <c r="C21" s="20">
        <v>2300000</v>
      </c>
      <c r="D21" s="20">
        <v>-200000</v>
      </c>
      <c r="E21" s="20">
        <v>2100000</v>
      </c>
      <c r="F21" s="20">
        <v>0</v>
      </c>
      <c r="G21" s="20">
        <v>2100000</v>
      </c>
      <c r="H21" s="20">
        <v>0</v>
      </c>
      <c r="I21" s="20">
        <v>2100000</v>
      </c>
      <c r="J21" s="20">
        <v>0</v>
      </c>
      <c r="K21" s="20">
        <v>2100000</v>
      </c>
      <c r="L21" s="8">
        <v>4866.5</v>
      </c>
      <c r="M21" s="20">
        <v>2095133.5</v>
      </c>
    </row>
    <row r="22" spans="1:13" s="3" customFormat="1" ht="12" x14ac:dyDescent="0.2">
      <c r="A22" s="21">
        <v>211</v>
      </c>
      <c r="B22" s="42" t="s">
        <v>51</v>
      </c>
      <c r="C22" s="20">
        <v>268744.77</v>
      </c>
      <c r="D22" s="20">
        <v>0</v>
      </c>
      <c r="E22" s="20">
        <v>268744.77</v>
      </c>
      <c r="F22" s="20">
        <v>-1851.86</v>
      </c>
      <c r="G22" s="20">
        <v>266892.91000000003</v>
      </c>
      <c r="H22" s="20">
        <v>0</v>
      </c>
      <c r="I22" s="20">
        <v>266892.91000000003</v>
      </c>
      <c r="J22" s="20">
        <v>2000</v>
      </c>
      <c r="K22" s="20">
        <v>268892.91000000003</v>
      </c>
      <c r="L22" s="8">
        <v>83626.850000000006</v>
      </c>
      <c r="M22" s="20">
        <v>185266.06</v>
      </c>
    </row>
    <row r="23" spans="1:13" s="3" customFormat="1" ht="12" x14ac:dyDescent="0.2">
      <c r="A23" s="21">
        <v>212</v>
      </c>
      <c r="B23" s="42" t="s">
        <v>52</v>
      </c>
      <c r="C23" s="20">
        <v>25000</v>
      </c>
      <c r="D23" s="20">
        <v>0</v>
      </c>
      <c r="E23" s="20">
        <v>25000</v>
      </c>
      <c r="F23" s="20">
        <v>-5000</v>
      </c>
      <c r="G23" s="20">
        <v>20000</v>
      </c>
      <c r="H23" s="20">
        <v>0</v>
      </c>
      <c r="I23" s="20">
        <v>20000</v>
      </c>
      <c r="J23" s="20">
        <v>0</v>
      </c>
      <c r="K23" s="20">
        <v>20000</v>
      </c>
      <c r="L23" s="8">
        <v>714.46</v>
      </c>
      <c r="M23" s="20">
        <v>19285.54</v>
      </c>
    </row>
    <row r="24" spans="1:13" s="18" customFormat="1" ht="24" x14ac:dyDescent="0.2">
      <c r="A24" s="21">
        <v>214</v>
      </c>
      <c r="B24" s="42" t="s">
        <v>53</v>
      </c>
      <c r="C24" s="20">
        <v>233500</v>
      </c>
      <c r="D24" s="20">
        <v>0</v>
      </c>
      <c r="E24" s="20">
        <v>233500</v>
      </c>
      <c r="F24" s="20">
        <v>-20000</v>
      </c>
      <c r="G24" s="20">
        <v>213500</v>
      </c>
      <c r="H24" s="20">
        <v>0</v>
      </c>
      <c r="I24" s="20">
        <v>213500</v>
      </c>
      <c r="J24" s="20">
        <v>3000</v>
      </c>
      <c r="K24" s="20">
        <v>216500</v>
      </c>
      <c r="L24" s="8">
        <v>52434.460000000006</v>
      </c>
      <c r="M24" s="20">
        <v>164065.54</v>
      </c>
    </row>
    <row r="25" spans="1:13" s="3" customFormat="1" ht="12" x14ac:dyDescent="0.2">
      <c r="A25" s="21">
        <v>215</v>
      </c>
      <c r="B25" s="43" t="s">
        <v>54</v>
      </c>
      <c r="C25" s="20">
        <v>150000</v>
      </c>
      <c r="D25" s="20">
        <v>0</v>
      </c>
      <c r="E25" s="20">
        <v>150000</v>
      </c>
      <c r="F25" s="20">
        <v>-10000</v>
      </c>
      <c r="G25" s="20">
        <v>140000</v>
      </c>
      <c r="H25" s="20">
        <v>0</v>
      </c>
      <c r="I25" s="20">
        <v>140000</v>
      </c>
      <c r="J25" s="20">
        <v>-1000</v>
      </c>
      <c r="K25" s="20">
        <v>139000</v>
      </c>
      <c r="L25" s="8">
        <v>25714.760000000002</v>
      </c>
      <c r="M25" s="20">
        <v>113285.23999999999</v>
      </c>
    </row>
    <row r="26" spans="1:13" s="3" customFormat="1" ht="12" x14ac:dyDescent="0.2">
      <c r="A26" s="21">
        <v>216</v>
      </c>
      <c r="B26" s="42" t="s">
        <v>108</v>
      </c>
      <c r="C26" s="8">
        <v>544000</v>
      </c>
      <c r="D26" s="8">
        <v>0</v>
      </c>
      <c r="E26" s="8">
        <v>544000</v>
      </c>
      <c r="F26" s="8">
        <v>-20000</v>
      </c>
      <c r="G26" s="8">
        <v>524000</v>
      </c>
      <c r="H26" s="8">
        <v>0</v>
      </c>
      <c r="I26" s="8">
        <v>524000</v>
      </c>
      <c r="J26" s="8">
        <v>-103000</v>
      </c>
      <c r="K26" s="8">
        <v>421000</v>
      </c>
      <c r="L26" s="8">
        <v>142295.81</v>
      </c>
      <c r="M26" s="8">
        <v>278704.19</v>
      </c>
    </row>
    <row r="27" spans="1:13" s="3" customFormat="1" ht="12" x14ac:dyDescent="0.2">
      <c r="A27" s="21">
        <v>217</v>
      </c>
      <c r="B27" s="44" t="s">
        <v>136</v>
      </c>
      <c r="C27" s="8">
        <v>34000</v>
      </c>
      <c r="D27" s="8">
        <v>0</v>
      </c>
      <c r="E27" s="8">
        <v>34000</v>
      </c>
      <c r="F27" s="8">
        <v>0</v>
      </c>
      <c r="G27" s="8">
        <v>34000</v>
      </c>
      <c r="H27" s="8">
        <v>0</v>
      </c>
      <c r="I27" s="8">
        <v>34000</v>
      </c>
      <c r="J27" s="8">
        <v>0</v>
      </c>
      <c r="K27" s="8">
        <v>34000</v>
      </c>
      <c r="L27" s="8">
        <v>3315.2</v>
      </c>
      <c r="M27" s="8">
        <v>30684.799999999999</v>
      </c>
    </row>
    <row r="28" spans="1:13" s="3" customFormat="1" ht="12" x14ac:dyDescent="0.2">
      <c r="A28" s="21">
        <v>218</v>
      </c>
      <c r="B28" s="42" t="s">
        <v>55</v>
      </c>
      <c r="C28" s="20">
        <v>83000</v>
      </c>
      <c r="D28" s="20">
        <v>0</v>
      </c>
      <c r="E28" s="20">
        <v>83000</v>
      </c>
      <c r="F28" s="20">
        <v>-5000</v>
      </c>
      <c r="G28" s="20">
        <v>78000</v>
      </c>
      <c r="H28" s="20">
        <v>0</v>
      </c>
      <c r="I28" s="20">
        <v>78000</v>
      </c>
      <c r="J28" s="20">
        <v>-3000</v>
      </c>
      <c r="K28" s="20">
        <v>75000</v>
      </c>
      <c r="L28" s="8">
        <v>18834.5</v>
      </c>
      <c r="M28" s="20">
        <v>56165.5</v>
      </c>
    </row>
    <row r="29" spans="1:13" s="3" customFormat="1" ht="12" x14ac:dyDescent="0.2">
      <c r="A29" s="21">
        <v>221</v>
      </c>
      <c r="B29" s="42" t="s">
        <v>56</v>
      </c>
      <c r="C29" s="20">
        <v>810600</v>
      </c>
      <c r="D29" s="20">
        <v>0</v>
      </c>
      <c r="E29" s="20">
        <v>810600</v>
      </c>
      <c r="F29" s="20">
        <v>-35000</v>
      </c>
      <c r="G29" s="20">
        <v>775600</v>
      </c>
      <c r="H29" s="20">
        <v>0</v>
      </c>
      <c r="I29" s="20">
        <v>775600</v>
      </c>
      <c r="J29" s="20">
        <v>-8000</v>
      </c>
      <c r="K29" s="20">
        <v>767600</v>
      </c>
      <c r="L29" s="8">
        <v>353463.72</v>
      </c>
      <c r="M29" s="20">
        <v>414136.28</v>
      </c>
    </row>
    <row r="30" spans="1:13" s="3" customFormat="1" ht="12" x14ac:dyDescent="0.2">
      <c r="A30" s="21">
        <v>223</v>
      </c>
      <c r="B30" s="42" t="s">
        <v>57</v>
      </c>
      <c r="C30" s="20">
        <v>5000</v>
      </c>
      <c r="D30" s="20">
        <v>0</v>
      </c>
      <c r="E30" s="20">
        <v>5000</v>
      </c>
      <c r="F30" s="20">
        <v>0</v>
      </c>
      <c r="G30" s="20">
        <v>5000</v>
      </c>
      <c r="H30" s="20">
        <v>0</v>
      </c>
      <c r="I30" s="20">
        <v>5000</v>
      </c>
      <c r="J30" s="20">
        <v>0</v>
      </c>
      <c r="K30" s="20">
        <v>5000</v>
      </c>
      <c r="L30" s="20">
        <v>0</v>
      </c>
      <c r="M30" s="20">
        <v>5000</v>
      </c>
    </row>
    <row r="31" spans="1:13" s="3" customFormat="1" ht="12" x14ac:dyDescent="0.2">
      <c r="A31" s="21">
        <v>241</v>
      </c>
      <c r="B31" s="42" t="s">
        <v>92</v>
      </c>
      <c r="C31" s="8">
        <v>130000</v>
      </c>
      <c r="D31" s="8">
        <v>0</v>
      </c>
      <c r="E31" s="8">
        <v>130000</v>
      </c>
      <c r="F31" s="8">
        <v>-32000</v>
      </c>
      <c r="G31" s="8">
        <v>98000</v>
      </c>
      <c r="H31" s="8">
        <v>0</v>
      </c>
      <c r="I31" s="8">
        <v>98000</v>
      </c>
      <c r="J31" s="8">
        <v>-20000</v>
      </c>
      <c r="K31" s="8">
        <v>78000</v>
      </c>
      <c r="L31" s="8">
        <v>21110.940000000002</v>
      </c>
      <c r="M31" s="8">
        <v>56889.06</v>
      </c>
    </row>
    <row r="32" spans="1:13" s="3" customFormat="1" ht="12" x14ac:dyDescent="0.2">
      <c r="A32" s="21">
        <v>242</v>
      </c>
      <c r="B32" s="42" t="s">
        <v>93</v>
      </c>
      <c r="C32" s="8">
        <v>60000</v>
      </c>
      <c r="D32" s="8">
        <v>0</v>
      </c>
      <c r="E32" s="8">
        <v>60000</v>
      </c>
      <c r="F32" s="8">
        <v>-10000</v>
      </c>
      <c r="G32" s="8">
        <v>50000</v>
      </c>
      <c r="H32" s="8">
        <v>0</v>
      </c>
      <c r="I32" s="8">
        <v>50000</v>
      </c>
      <c r="J32" s="8">
        <v>0</v>
      </c>
      <c r="K32" s="8">
        <v>50000</v>
      </c>
      <c r="L32" s="8">
        <v>27393.99</v>
      </c>
      <c r="M32" s="8">
        <v>22606.01</v>
      </c>
    </row>
    <row r="33" spans="1:13" s="3" customFormat="1" ht="12" x14ac:dyDescent="0.2">
      <c r="A33" s="21">
        <v>243</v>
      </c>
      <c r="B33" s="42" t="s">
        <v>94</v>
      </c>
      <c r="C33" s="8">
        <v>10000</v>
      </c>
      <c r="D33" s="8">
        <v>0</v>
      </c>
      <c r="E33" s="8">
        <v>10000</v>
      </c>
      <c r="F33" s="8">
        <v>-5000</v>
      </c>
      <c r="G33" s="8">
        <v>5000</v>
      </c>
      <c r="H33" s="8">
        <v>0</v>
      </c>
      <c r="I33" s="8">
        <v>5000</v>
      </c>
      <c r="J33" s="8">
        <v>0</v>
      </c>
      <c r="K33" s="8">
        <v>5000</v>
      </c>
      <c r="L33" s="8">
        <v>0</v>
      </c>
      <c r="M33" s="8">
        <v>5000</v>
      </c>
    </row>
    <row r="34" spans="1:13" s="3" customFormat="1" ht="12" x14ac:dyDescent="0.2">
      <c r="A34" s="21">
        <v>244</v>
      </c>
      <c r="B34" s="42" t="s">
        <v>95</v>
      </c>
      <c r="C34" s="8">
        <v>71700</v>
      </c>
      <c r="D34" s="8">
        <v>0</v>
      </c>
      <c r="E34" s="8">
        <v>71700</v>
      </c>
      <c r="F34" s="8">
        <v>-8000</v>
      </c>
      <c r="G34" s="8">
        <v>63700</v>
      </c>
      <c r="H34" s="8">
        <v>0</v>
      </c>
      <c r="I34" s="8">
        <v>63700</v>
      </c>
      <c r="J34" s="8">
        <v>0</v>
      </c>
      <c r="K34" s="8">
        <v>63700</v>
      </c>
      <c r="L34" s="8">
        <v>8697.2199999999993</v>
      </c>
      <c r="M34" s="8">
        <v>55002.78</v>
      </c>
    </row>
    <row r="35" spans="1:13" s="3" customFormat="1" ht="12" x14ac:dyDescent="0.2">
      <c r="A35" s="21">
        <v>245</v>
      </c>
      <c r="B35" s="42" t="s">
        <v>96</v>
      </c>
      <c r="C35" s="8">
        <v>50000</v>
      </c>
      <c r="D35" s="8">
        <v>0</v>
      </c>
      <c r="E35" s="8">
        <v>50000</v>
      </c>
      <c r="F35" s="8">
        <v>0</v>
      </c>
      <c r="G35" s="8">
        <v>50000</v>
      </c>
      <c r="H35" s="8">
        <v>0</v>
      </c>
      <c r="I35" s="8">
        <v>50000</v>
      </c>
      <c r="J35" s="8">
        <v>-10000</v>
      </c>
      <c r="K35" s="8">
        <v>40000</v>
      </c>
      <c r="L35" s="8">
        <v>0</v>
      </c>
      <c r="M35" s="8">
        <v>40000</v>
      </c>
    </row>
    <row r="36" spans="1:13" s="3" customFormat="1" ht="12" x14ac:dyDescent="0.2">
      <c r="A36" s="21">
        <v>246</v>
      </c>
      <c r="B36" s="43" t="s">
        <v>97</v>
      </c>
      <c r="C36" s="8">
        <v>271000</v>
      </c>
      <c r="D36" s="8">
        <v>5000</v>
      </c>
      <c r="E36" s="8">
        <v>276000</v>
      </c>
      <c r="F36" s="8">
        <v>-80000</v>
      </c>
      <c r="G36" s="8">
        <v>196000</v>
      </c>
      <c r="H36" s="8">
        <v>0</v>
      </c>
      <c r="I36" s="8">
        <v>196000</v>
      </c>
      <c r="J36" s="8">
        <v>-104000</v>
      </c>
      <c r="K36" s="8">
        <v>92000</v>
      </c>
      <c r="L36" s="8">
        <v>20450.269999999997</v>
      </c>
      <c r="M36" s="8">
        <v>71549.73</v>
      </c>
    </row>
    <row r="37" spans="1:13" s="3" customFormat="1" ht="12" x14ac:dyDescent="0.2">
      <c r="A37" s="21">
        <v>247</v>
      </c>
      <c r="B37" s="42" t="s">
        <v>98</v>
      </c>
      <c r="C37" s="8">
        <v>443000</v>
      </c>
      <c r="D37" s="8">
        <v>-3000</v>
      </c>
      <c r="E37" s="8">
        <v>440000</v>
      </c>
      <c r="F37" s="8">
        <v>-108000</v>
      </c>
      <c r="G37" s="8">
        <v>332000</v>
      </c>
      <c r="H37" s="8">
        <v>0</v>
      </c>
      <c r="I37" s="8">
        <v>332000</v>
      </c>
      <c r="J37" s="8">
        <v>-127000</v>
      </c>
      <c r="K37" s="8">
        <v>205000</v>
      </c>
      <c r="L37" s="8">
        <v>86607.239999999991</v>
      </c>
      <c r="M37" s="8">
        <v>118392.76000000001</v>
      </c>
    </row>
    <row r="38" spans="1:13" s="3" customFormat="1" ht="12" x14ac:dyDescent="0.2">
      <c r="A38" s="21">
        <v>248</v>
      </c>
      <c r="B38" s="42" t="s">
        <v>99</v>
      </c>
      <c r="C38" s="8">
        <v>6000</v>
      </c>
      <c r="D38" s="8">
        <v>0</v>
      </c>
      <c r="E38" s="8">
        <v>6000</v>
      </c>
      <c r="F38" s="8">
        <v>-3000</v>
      </c>
      <c r="G38" s="8">
        <v>3000</v>
      </c>
      <c r="H38" s="8">
        <v>0</v>
      </c>
      <c r="I38" s="8">
        <v>3000</v>
      </c>
      <c r="J38" s="8">
        <v>0</v>
      </c>
      <c r="K38" s="8">
        <v>3000</v>
      </c>
      <c r="L38" s="8">
        <v>0</v>
      </c>
      <c r="M38" s="8">
        <v>3000</v>
      </c>
    </row>
    <row r="39" spans="1:13" s="3" customFormat="1" ht="24" x14ac:dyDescent="0.2">
      <c r="A39" s="21">
        <v>249</v>
      </c>
      <c r="B39" s="42" t="s">
        <v>100</v>
      </c>
      <c r="C39" s="8">
        <v>1203000</v>
      </c>
      <c r="D39" s="8">
        <v>0</v>
      </c>
      <c r="E39" s="8">
        <v>1203000</v>
      </c>
      <c r="F39" s="8">
        <v>-222000</v>
      </c>
      <c r="G39" s="8">
        <v>981000</v>
      </c>
      <c r="H39" s="8">
        <v>0</v>
      </c>
      <c r="I39" s="8">
        <v>981000</v>
      </c>
      <c r="J39" s="8">
        <v>-198000</v>
      </c>
      <c r="K39" s="8">
        <v>783000</v>
      </c>
      <c r="L39" s="8">
        <v>465193.55000000005</v>
      </c>
      <c r="M39" s="8">
        <v>317806.44999999995</v>
      </c>
    </row>
    <row r="40" spans="1:13" s="3" customFormat="1" ht="12" x14ac:dyDescent="0.2">
      <c r="A40" s="21">
        <v>252</v>
      </c>
      <c r="B40" s="42" t="s">
        <v>109</v>
      </c>
      <c r="C40" s="8">
        <v>43600</v>
      </c>
      <c r="D40" s="8">
        <v>0</v>
      </c>
      <c r="E40" s="8">
        <v>43600</v>
      </c>
      <c r="F40" s="8">
        <v>0</v>
      </c>
      <c r="G40" s="8">
        <v>43600</v>
      </c>
      <c r="H40" s="8">
        <v>0</v>
      </c>
      <c r="I40" s="8">
        <v>43600</v>
      </c>
      <c r="J40" s="8">
        <v>-1000</v>
      </c>
      <c r="K40" s="8">
        <v>42600</v>
      </c>
      <c r="L40" s="8">
        <v>14000</v>
      </c>
      <c r="M40" s="8">
        <v>28600</v>
      </c>
    </row>
    <row r="41" spans="1:13" s="3" customFormat="1" ht="12" x14ac:dyDescent="0.2">
      <c r="A41" s="21">
        <v>253</v>
      </c>
      <c r="B41" s="42" t="s">
        <v>58</v>
      </c>
      <c r="C41" s="20">
        <v>59200</v>
      </c>
      <c r="D41" s="20">
        <v>0</v>
      </c>
      <c r="E41" s="20">
        <v>59200</v>
      </c>
      <c r="F41" s="20">
        <v>40000</v>
      </c>
      <c r="G41" s="20">
        <v>99200</v>
      </c>
      <c r="H41" s="20">
        <v>0</v>
      </c>
      <c r="I41" s="20">
        <v>99200</v>
      </c>
      <c r="J41" s="20">
        <v>5000</v>
      </c>
      <c r="K41" s="20">
        <v>104200</v>
      </c>
      <c r="L41" s="20">
        <v>72593.5</v>
      </c>
      <c r="M41" s="20">
        <v>31606.500000000004</v>
      </c>
    </row>
    <row r="42" spans="1:13" s="3" customFormat="1" ht="12" x14ac:dyDescent="0.2">
      <c r="A42" s="21">
        <v>254</v>
      </c>
      <c r="B42" s="42" t="s">
        <v>59</v>
      </c>
      <c r="C42" s="20">
        <v>39500</v>
      </c>
      <c r="D42" s="20">
        <v>0</v>
      </c>
      <c r="E42" s="20">
        <v>39500</v>
      </c>
      <c r="F42" s="20">
        <v>5000</v>
      </c>
      <c r="G42" s="20">
        <v>44500</v>
      </c>
      <c r="H42" s="20">
        <v>0</v>
      </c>
      <c r="I42" s="20">
        <v>44500</v>
      </c>
      <c r="J42" s="20">
        <v>1200</v>
      </c>
      <c r="K42" s="20">
        <v>45700</v>
      </c>
      <c r="L42" s="20">
        <v>11081.57</v>
      </c>
      <c r="M42" s="20">
        <v>34618.43</v>
      </c>
    </row>
    <row r="43" spans="1:13" s="3" customFormat="1" ht="12" x14ac:dyDescent="0.2">
      <c r="A43" s="21">
        <v>256</v>
      </c>
      <c r="B43" s="42" t="s">
        <v>60</v>
      </c>
      <c r="C43" s="20">
        <v>305500</v>
      </c>
      <c r="D43" s="20">
        <v>0</v>
      </c>
      <c r="E43" s="20">
        <v>305500</v>
      </c>
      <c r="F43" s="20">
        <v>-55000</v>
      </c>
      <c r="G43" s="20">
        <v>250500</v>
      </c>
      <c r="H43" s="20">
        <v>0</v>
      </c>
      <c r="I43" s="20">
        <v>250500</v>
      </c>
      <c r="J43" s="20">
        <v>41000</v>
      </c>
      <c r="K43" s="20">
        <v>291500</v>
      </c>
      <c r="L43" s="20">
        <v>165391.17000000001</v>
      </c>
      <c r="M43" s="20">
        <v>126108.83</v>
      </c>
    </row>
    <row r="44" spans="1:13" s="3" customFormat="1" ht="12" x14ac:dyDescent="0.2">
      <c r="A44" s="21">
        <v>259</v>
      </c>
      <c r="B44" s="42" t="s">
        <v>32</v>
      </c>
      <c r="C44" s="8">
        <v>1019000</v>
      </c>
      <c r="D44" s="8">
        <v>0</v>
      </c>
      <c r="E44" s="8">
        <v>1019000</v>
      </c>
      <c r="F44" s="8">
        <v>0</v>
      </c>
      <c r="G44" s="8">
        <v>1019000</v>
      </c>
      <c r="H44" s="8">
        <v>0</v>
      </c>
      <c r="I44" s="8">
        <v>1019000</v>
      </c>
      <c r="J44" s="8">
        <v>-45000</v>
      </c>
      <c r="K44" s="8">
        <v>974000</v>
      </c>
      <c r="L44" s="8">
        <v>43245.950000000004</v>
      </c>
      <c r="M44" s="8">
        <v>930754.05</v>
      </c>
    </row>
    <row r="45" spans="1:13" s="3" customFormat="1" ht="12" x14ac:dyDescent="0.2">
      <c r="A45" s="21">
        <v>261</v>
      </c>
      <c r="B45" s="43" t="s">
        <v>61</v>
      </c>
      <c r="C45" s="20">
        <v>1593500</v>
      </c>
      <c r="D45" s="20">
        <v>0</v>
      </c>
      <c r="E45" s="20">
        <v>1593500</v>
      </c>
      <c r="F45" s="20">
        <v>-50000</v>
      </c>
      <c r="G45" s="20">
        <v>1543500</v>
      </c>
      <c r="H45" s="20">
        <v>0</v>
      </c>
      <c r="I45" s="20">
        <v>1543500</v>
      </c>
      <c r="J45" s="20">
        <v>-18200</v>
      </c>
      <c r="K45" s="20">
        <v>1525300</v>
      </c>
      <c r="L45" s="8">
        <v>278875.30999999994</v>
      </c>
      <c r="M45" s="20">
        <v>1246424.69</v>
      </c>
    </row>
    <row r="46" spans="1:13" s="3" customFormat="1" ht="12" x14ac:dyDescent="0.2">
      <c r="A46" s="21">
        <v>271</v>
      </c>
      <c r="B46" s="42" t="s">
        <v>62</v>
      </c>
      <c r="C46" s="20">
        <v>3365900</v>
      </c>
      <c r="D46" s="20">
        <v>-20000</v>
      </c>
      <c r="E46" s="20">
        <v>3345900</v>
      </c>
      <c r="F46" s="20">
        <v>-162000</v>
      </c>
      <c r="G46" s="20">
        <v>3183900</v>
      </c>
      <c r="H46" s="20">
        <v>0</v>
      </c>
      <c r="I46" s="20">
        <v>3183900</v>
      </c>
      <c r="J46" s="20">
        <v>-1000000</v>
      </c>
      <c r="K46" s="20">
        <v>2183900</v>
      </c>
      <c r="L46" s="20">
        <v>1658.74</v>
      </c>
      <c r="M46" s="20">
        <v>2182241.2599999998</v>
      </c>
    </row>
    <row r="47" spans="1:13" s="3" customFormat="1" ht="12" x14ac:dyDescent="0.2">
      <c r="A47" s="21">
        <v>272</v>
      </c>
      <c r="B47" s="42" t="s">
        <v>63</v>
      </c>
      <c r="C47" s="20">
        <v>48500</v>
      </c>
      <c r="D47" s="20">
        <v>-1000</v>
      </c>
      <c r="E47" s="20">
        <v>47500</v>
      </c>
      <c r="F47" s="20">
        <v>-1800</v>
      </c>
      <c r="G47" s="20">
        <v>45700</v>
      </c>
      <c r="H47" s="20">
        <v>0</v>
      </c>
      <c r="I47" s="20">
        <v>45700</v>
      </c>
      <c r="J47" s="20">
        <v>-2000</v>
      </c>
      <c r="K47" s="20">
        <v>43700</v>
      </c>
      <c r="L47" s="20">
        <v>4153.96</v>
      </c>
      <c r="M47" s="20">
        <v>39546.04</v>
      </c>
    </row>
    <row r="48" spans="1:13" s="3" customFormat="1" ht="12" x14ac:dyDescent="0.2">
      <c r="A48" s="21">
        <v>273</v>
      </c>
      <c r="B48" s="42" t="s">
        <v>64</v>
      </c>
      <c r="C48" s="20">
        <v>1586400</v>
      </c>
      <c r="D48" s="20">
        <v>1000</v>
      </c>
      <c r="E48" s="20">
        <v>1587400</v>
      </c>
      <c r="F48" s="20">
        <v>-355000</v>
      </c>
      <c r="G48" s="20">
        <v>1232400</v>
      </c>
      <c r="H48" s="20">
        <v>-52000</v>
      </c>
      <c r="I48" s="20">
        <v>1180400</v>
      </c>
      <c r="J48" s="20">
        <v>-18000</v>
      </c>
      <c r="K48" s="20">
        <v>1162400</v>
      </c>
      <c r="L48" s="8">
        <v>299490.15000000002</v>
      </c>
      <c r="M48" s="20">
        <v>862909.85000000009</v>
      </c>
    </row>
    <row r="49" spans="1:13" s="3" customFormat="1" ht="12" x14ac:dyDescent="0.2">
      <c r="A49" s="21">
        <v>274</v>
      </c>
      <c r="B49" s="42" t="s">
        <v>116</v>
      </c>
      <c r="C49" s="20">
        <v>12000</v>
      </c>
      <c r="D49" s="20">
        <v>0</v>
      </c>
      <c r="E49" s="20">
        <v>12000</v>
      </c>
      <c r="F49" s="20">
        <v>1500</v>
      </c>
      <c r="G49" s="20">
        <v>13500</v>
      </c>
      <c r="H49" s="20">
        <v>0</v>
      </c>
      <c r="I49" s="20">
        <v>13500</v>
      </c>
      <c r="J49" s="20">
        <v>0</v>
      </c>
      <c r="K49" s="20">
        <v>13500</v>
      </c>
      <c r="L49" s="20">
        <v>7058.11</v>
      </c>
      <c r="M49" s="20">
        <v>6441.89</v>
      </c>
    </row>
    <row r="50" spans="1:13" s="3" customFormat="1" ht="12" x14ac:dyDescent="0.2">
      <c r="A50" s="21">
        <v>275</v>
      </c>
      <c r="B50" s="42" t="s">
        <v>65</v>
      </c>
      <c r="C50" s="20">
        <v>1000</v>
      </c>
      <c r="D50" s="20">
        <v>0</v>
      </c>
      <c r="E50" s="20">
        <v>1000</v>
      </c>
      <c r="F50" s="20">
        <v>1000</v>
      </c>
      <c r="G50" s="20">
        <v>2000</v>
      </c>
      <c r="H50" s="20">
        <v>0</v>
      </c>
      <c r="I50" s="20">
        <v>2000</v>
      </c>
      <c r="J50" s="20">
        <v>0</v>
      </c>
      <c r="K50" s="20">
        <v>2000</v>
      </c>
      <c r="L50" s="20">
        <v>259.99</v>
      </c>
      <c r="M50" s="20">
        <v>1740.01</v>
      </c>
    </row>
    <row r="51" spans="1:13" s="3" customFormat="1" ht="12" x14ac:dyDescent="0.2">
      <c r="A51" s="21">
        <v>291</v>
      </c>
      <c r="B51" s="42" t="s">
        <v>101</v>
      </c>
      <c r="C51" s="8">
        <v>156400</v>
      </c>
      <c r="D51" s="8">
        <v>0</v>
      </c>
      <c r="E51" s="8">
        <v>156400</v>
      </c>
      <c r="F51" s="8">
        <v>-29000</v>
      </c>
      <c r="G51" s="8">
        <v>127400</v>
      </c>
      <c r="H51" s="8">
        <v>0</v>
      </c>
      <c r="I51" s="8">
        <v>127400</v>
      </c>
      <c r="J51" s="8">
        <v>-30000</v>
      </c>
      <c r="K51" s="8">
        <v>97400</v>
      </c>
      <c r="L51" s="8">
        <v>9132.619999999999</v>
      </c>
      <c r="M51" s="8">
        <v>88267.38</v>
      </c>
    </row>
    <row r="52" spans="1:13" s="3" customFormat="1" ht="12" x14ac:dyDescent="0.2">
      <c r="A52" s="21">
        <v>292</v>
      </c>
      <c r="B52" s="42" t="s">
        <v>102</v>
      </c>
      <c r="C52" s="8">
        <v>70200</v>
      </c>
      <c r="D52" s="8">
        <v>0</v>
      </c>
      <c r="E52" s="8">
        <v>70200</v>
      </c>
      <c r="F52" s="8">
        <v>-10000</v>
      </c>
      <c r="G52" s="8">
        <v>60200</v>
      </c>
      <c r="H52" s="8">
        <v>0</v>
      </c>
      <c r="I52" s="8">
        <v>60200</v>
      </c>
      <c r="J52" s="8">
        <v>-15000</v>
      </c>
      <c r="K52" s="8">
        <v>45200</v>
      </c>
      <c r="L52" s="8">
        <v>6779.5</v>
      </c>
      <c r="M52" s="8">
        <v>38420.5</v>
      </c>
    </row>
    <row r="53" spans="1:13" s="3" customFormat="1" ht="24" x14ac:dyDescent="0.2">
      <c r="A53" s="21">
        <v>293</v>
      </c>
      <c r="B53" s="42" t="s">
        <v>103</v>
      </c>
      <c r="C53" s="8">
        <v>55500</v>
      </c>
      <c r="D53" s="8">
        <v>0</v>
      </c>
      <c r="E53" s="8">
        <v>55500</v>
      </c>
      <c r="F53" s="8">
        <v>-5000</v>
      </c>
      <c r="G53" s="8">
        <v>50500</v>
      </c>
      <c r="H53" s="8">
        <v>-2500</v>
      </c>
      <c r="I53" s="8">
        <v>48000</v>
      </c>
      <c r="J53" s="8">
        <v>-5000</v>
      </c>
      <c r="K53" s="8">
        <v>43000</v>
      </c>
      <c r="L53" s="8">
        <v>4292</v>
      </c>
      <c r="M53" s="8">
        <v>38708</v>
      </c>
    </row>
    <row r="54" spans="1:13" s="3" customFormat="1" ht="24" x14ac:dyDescent="0.2">
      <c r="A54" s="21">
        <v>294</v>
      </c>
      <c r="B54" s="42" t="s">
        <v>66</v>
      </c>
      <c r="C54" s="20">
        <v>91150</v>
      </c>
      <c r="D54" s="20">
        <v>0</v>
      </c>
      <c r="E54" s="20">
        <v>91150</v>
      </c>
      <c r="F54" s="20">
        <v>-10000</v>
      </c>
      <c r="G54" s="20">
        <v>81150</v>
      </c>
      <c r="H54" s="20">
        <v>0</v>
      </c>
      <c r="I54" s="20">
        <v>81150</v>
      </c>
      <c r="J54" s="20">
        <v>-3000</v>
      </c>
      <c r="K54" s="20">
        <v>78150</v>
      </c>
      <c r="L54" s="8">
        <v>27548.51</v>
      </c>
      <c r="M54" s="20">
        <v>50601.490000000005</v>
      </c>
    </row>
    <row r="55" spans="1:13" s="3" customFormat="1" ht="12" x14ac:dyDescent="0.2">
      <c r="A55" s="21">
        <v>296</v>
      </c>
      <c r="B55" s="42" t="s">
        <v>67</v>
      </c>
      <c r="C55" s="20">
        <v>302000</v>
      </c>
      <c r="D55" s="20">
        <v>0</v>
      </c>
      <c r="E55" s="20">
        <v>302000</v>
      </c>
      <c r="F55" s="20">
        <v>-50000</v>
      </c>
      <c r="G55" s="20">
        <v>252000</v>
      </c>
      <c r="H55" s="20">
        <v>0</v>
      </c>
      <c r="I55" s="20">
        <v>252000</v>
      </c>
      <c r="J55" s="20">
        <v>0</v>
      </c>
      <c r="K55" s="20">
        <v>252000</v>
      </c>
      <c r="L55" s="8">
        <v>40839.78</v>
      </c>
      <c r="M55" s="20">
        <v>211160.22</v>
      </c>
    </row>
    <row r="56" spans="1:13" s="3" customFormat="1" ht="12" x14ac:dyDescent="0.2">
      <c r="A56" s="21">
        <v>298</v>
      </c>
      <c r="B56" s="42" t="s">
        <v>104</v>
      </c>
      <c r="C56" s="8">
        <v>95100</v>
      </c>
      <c r="D56" s="8">
        <v>1500</v>
      </c>
      <c r="E56" s="8">
        <v>96600</v>
      </c>
      <c r="F56" s="8">
        <v>-5000</v>
      </c>
      <c r="G56" s="8">
        <v>91600</v>
      </c>
      <c r="H56" s="8">
        <v>0</v>
      </c>
      <c r="I56" s="8">
        <v>91600</v>
      </c>
      <c r="J56" s="8">
        <v>-5000</v>
      </c>
      <c r="K56" s="8">
        <v>86600</v>
      </c>
      <c r="L56" s="8">
        <v>6769.8</v>
      </c>
      <c r="M56" s="8">
        <v>79830.2</v>
      </c>
    </row>
    <row r="57" spans="1:13" s="3" customFormat="1" ht="24" x14ac:dyDescent="0.2">
      <c r="A57" s="21">
        <v>299</v>
      </c>
      <c r="B57" s="42" t="s">
        <v>227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s="3" customFormat="1" ht="12" x14ac:dyDescent="0.2">
      <c r="A58" s="21">
        <v>311</v>
      </c>
      <c r="B58" s="42" t="s">
        <v>68</v>
      </c>
      <c r="C58" s="20">
        <v>5000000</v>
      </c>
      <c r="D58" s="20">
        <v>0</v>
      </c>
      <c r="E58" s="20">
        <v>5000000</v>
      </c>
      <c r="F58" s="20">
        <v>-400000</v>
      </c>
      <c r="G58" s="20">
        <v>4600000</v>
      </c>
      <c r="H58" s="20">
        <v>0</v>
      </c>
      <c r="I58" s="20">
        <v>4600000</v>
      </c>
      <c r="J58" s="20">
        <v>0</v>
      </c>
      <c r="K58" s="20">
        <v>4600000</v>
      </c>
      <c r="L58" s="8">
        <v>809659.54</v>
      </c>
      <c r="M58" s="20">
        <v>3790340.46</v>
      </c>
    </row>
    <row r="59" spans="1:13" s="3" customFormat="1" ht="12" x14ac:dyDescent="0.2">
      <c r="A59" s="21">
        <v>312</v>
      </c>
      <c r="B59" s="42" t="s">
        <v>69</v>
      </c>
      <c r="C59" s="20">
        <v>100000</v>
      </c>
      <c r="D59" s="20">
        <v>0</v>
      </c>
      <c r="E59" s="20">
        <v>100000</v>
      </c>
      <c r="F59" s="20">
        <v>-10000</v>
      </c>
      <c r="G59" s="20">
        <v>90000</v>
      </c>
      <c r="H59" s="20">
        <v>0</v>
      </c>
      <c r="I59" s="20">
        <v>90000</v>
      </c>
      <c r="J59" s="20">
        <v>0</v>
      </c>
      <c r="K59" s="20">
        <v>90000</v>
      </c>
      <c r="L59" s="8">
        <v>12895.18</v>
      </c>
      <c r="M59" s="20">
        <v>77104.820000000007</v>
      </c>
    </row>
    <row r="60" spans="1:13" s="3" customFormat="1" ht="12" x14ac:dyDescent="0.2">
      <c r="A60" s="21">
        <v>313</v>
      </c>
      <c r="B60" s="42" t="s">
        <v>125</v>
      </c>
      <c r="C60" s="8">
        <v>5000</v>
      </c>
      <c r="D60" s="8">
        <v>0</v>
      </c>
      <c r="E60" s="8">
        <v>5000</v>
      </c>
      <c r="F60" s="8">
        <v>0</v>
      </c>
      <c r="G60" s="8">
        <v>5000</v>
      </c>
      <c r="H60" s="8">
        <v>0</v>
      </c>
      <c r="I60" s="8">
        <v>5000</v>
      </c>
      <c r="J60" s="8">
        <v>0</v>
      </c>
      <c r="K60" s="8">
        <v>5000</v>
      </c>
      <c r="L60" s="8">
        <v>0</v>
      </c>
      <c r="M60" s="8">
        <v>5000</v>
      </c>
    </row>
    <row r="61" spans="1:13" s="3" customFormat="1" ht="12" x14ac:dyDescent="0.2">
      <c r="A61" s="21">
        <v>314</v>
      </c>
      <c r="B61" s="42" t="s">
        <v>70</v>
      </c>
      <c r="C61" s="20">
        <v>100000</v>
      </c>
      <c r="D61" s="20">
        <v>0</v>
      </c>
      <c r="E61" s="20">
        <v>100000</v>
      </c>
      <c r="F61" s="20">
        <v>-10000</v>
      </c>
      <c r="G61" s="20">
        <v>90000</v>
      </c>
      <c r="H61" s="20">
        <v>0</v>
      </c>
      <c r="I61" s="20">
        <v>90000</v>
      </c>
      <c r="J61" s="20">
        <v>0</v>
      </c>
      <c r="K61" s="20">
        <v>90000</v>
      </c>
      <c r="L61" s="8">
        <v>39075.4</v>
      </c>
      <c r="M61" s="20">
        <v>50924.6</v>
      </c>
    </row>
    <row r="62" spans="1:13" s="3" customFormat="1" ht="12" x14ac:dyDescent="0.2">
      <c r="A62" s="21">
        <v>315</v>
      </c>
      <c r="B62" s="42" t="s">
        <v>71</v>
      </c>
      <c r="C62" s="20">
        <v>11700</v>
      </c>
      <c r="D62" s="20">
        <v>0</v>
      </c>
      <c r="E62" s="20">
        <v>11700</v>
      </c>
      <c r="F62" s="20">
        <v>0</v>
      </c>
      <c r="G62" s="20">
        <v>11700</v>
      </c>
      <c r="H62" s="20">
        <v>0</v>
      </c>
      <c r="I62" s="20">
        <v>11700</v>
      </c>
      <c r="J62" s="20">
        <v>3000</v>
      </c>
      <c r="K62" s="20">
        <v>14700</v>
      </c>
      <c r="L62" s="20">
        <v>3600</v>
      </c>
      <c r="M62" s="20">
        <v>11100</v>
      </c>
    </row>
    <row r="63" spans="1:13" s="3" customFormat="1" ht="24" x14ac:dyDescent="0.2">
      <c r="A63" s="21">
        <v>317</v>
      </c>
      <c r="B63" s="42" t="s">
        <v>228</v>
      </c>
      <c r="C63" s="20">
        <v>120000</v>
      </c>
      <c r="D63" s="20">
        <v>0</v>
      </c>
      <c r="E63" s="20">
        <v>120000</v>
      </c>
      <c r="F63" s="20">
        <v>-20000</v>
      </c>
      <c r="G63" s="20">
        <v>100000</v>
      </c>
      <c r="H63" s="20">
        <v>0</v>
      </c>
      <c r="I63" s="20">
        <v>100000</v>
      </c>
      <c r="J63" s="20">
        <v>0</v>
      </c>
      <c r="K63" s="20">
        <v>100000</v>
      </c>
      <c r="L63" s="8">
        <v>11711</v>
      </c>
      <c r="M63" s="20">
        <v>88289</v>
      </c>
    </row>
    <row r="64" spans="1:13" s="3" customFormat="1" ht="12" x14ac:dyDescent="0.2">
      <c r="A64" s="21">
        <v>318</v>
      </c>
      <c r="B64" s="42" t="s">
        <v>120</v>
      </c>
      <c r="C64" s="20">
        <v>2500</v>
      </c>
      <c r="D64" s="20">
        <v>0</v>
      </c>
      <c r="E64" s="20">
        <v>2500</v>
      </c>
      <c r="F64" s="20">
        <v>0</v>
      </c>
      <c r="G64" s="20">
        <v>2500</v>
      </c>
      <c r="H64" s="20">
        <v>0</v>
      </c>
      <c r="I64" s="20">
        <v>2500</v>
      </c>
      <c r="J64" s="20">
        <v>0</v>
      </c>
      <c r="K64" s="20">
        <v>2500</v>
      </c>
      <c r="L64" s="20">
        <v>478</v>
      </c>
      <c r="M64" s="20">
        <v>2022</v>
      </c>
    </row>
    <row r="65" spans="1:13" s="3" customFormat="1" ht="12" x14ac:dyDescent="0.2">
      <c r="A65" s="21">
        <v>319</v>
      </c>
      <c r="B65" s="42" t="s">
        <v>117</v>
      </c>
      <c r="C65" s="20">
        <v>60000</v>
      </c>
      <c r="D65" s="20">
        <v>0</v>
      </c>
      <c r="E65" s="20">
        <v>60000</v>
      </c>
      <c r="F65" s="20">
        <v>-60000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 s="3" customFormat="1" ht="24" x14ac:dyDescent="0.2">
      <c r="A66" s="21">
        <v>323</v>
      </c>
      <c r="B66" s="42" t="s">
        <v>118</v>
      </c>
      <c r="C66" s="20">
        <v>1922800</v>
      </c>
      <c r="D66" s="20">
        <v>80000</v>
      </c>
      <c r="E66" s="20">
        <v>2002800</v>
      </c>
      <c r="F66" s="20">
        <v>50000</v>
      </c>
      <c r="G66" s="20">
        <v>2052800</v>
      </c>
      <c r="H66" s="20">
        <v>-185000</v>
      </c>
      <c r="I66" s="20">
        <v>1867800</v>
      </c>
      <c r="J66" s="20">
        <v>-71000</v>
      </c>
      <c r="K66" s="20">
        <v>1796800</v>
      </c>
      <c r="L66" s="8">
        <v>806079.28</v>
      </c>
      <c r="M66" s="20">
        <v>990720.72</v>
      </c>
    </row>
    <row r="67" spans="1:13" s="3" customFormat="1" ht="12" x14ac:dyDescent="0.2">
      <c r="A67" s="21">
        <v>325</v>
      </c>
      <c r="B67" s="42" t="s">
        <v>119</v>
      </c>
      <c r="C67" s="20">
        <v>145000</v>
      </c>
      <c r="D67" s="20">
        <v>2000</v>
      </c>
      <c r="E67" s="20">
        <v>147000</v>
      </c>
      <c r="F67" s="20">
        <v>52000</v>
      </c>
      <c r="G67" s="20">
        <v>199000</v>
      </c>
      <c r="H67" s="20">
        <v>5000</v>
      </c>
      <c r="I67" s="20">
        <v>204000</v>
      </c>
      <c r="J67" s="20">
        <v>0</v>
      </c>
      <c r="K67" s="20">
        <v>204000</v>
      </c>
      <c r="L67" s="8">
        <v>122335.93</v>
      </c>
      <c r="M67" s="20">
        <v>81664.070000000007</v>
      </c>
    </row>
    <row r="68" spans="1:13" s="3" customFormat="1" ht="12" x14ac:dyDescent="0.2">
      <c r="A68" s="21">
        <v>327</v>
      </c>
      <c r="B68" s="42" t="s">
        <v>229</v>
      </c>
      <c r="C68" s="20">
        <v>30000</v>
      </c>
      <c r="D68" s="20">
        <v>0</v>
      </c>
      <c r="E68" s="20">
        <v>30000</v>
      </c>
      <c r="F68" s="20">
        <v>-20000</v>
      </c>
      <c r="G68" s="20">
        <v>10000</v>
      </c>
      <c r="H68" s="20">
        <v>0</v>
      </c>
      <c r="I68" s="20">
        <v>10000</v>
      </c>
      <c r="J68" s="20">
        <v>0</v>
      </c>
      <c r="K68" s="20">
        <v>10000</v>
      </c>
      <c r="L68" s="20">
        <v>0</v>
      </c>
      <c r="M68" s="20">
        <v>10000</v>
      </c>
    </row>
    <row r="69" spans="1:13" s="3" customFormat="1" ht="12" x14ac:dyDescent="0.2">
      <c r="A69" s="21">
        <v>329</v>
      </c>
      <c r="B69" s="42" t="s">
        <v>72</v>
      </c>
      <c r="C69" s="20">
        <v>688900</v>
      </c>
      <c r="D69" s="20">
        <v>0</v>
      </c>
      <c r="E69" s="20">
        <v>688900</v>
      </c>
      <c r="F69" s="20">
        <v>-24700</v>
      </c>
      <c r="G69" s="20">
        <v>664200</v>
      </c>
      <c r="H69" s="20">
        <v>-260000</v>
      </c>
      <c r="I69" s="20">
        <v>404200</v>
      </c>
      <c r="J69" s="20">
        <v>-138800</v>
      </c>
      <c r="K69" s="20">
        <v>265400</v>
      </c>
      <c r="L69" s="20">
        <v>72008.5</v>
      </c>
      <c r="M69" s="20">
        <v>193391.5</v>
      </c>
    </row>
    <row r="70" spans="1:13" s="3" customFormat="1" ht="24" x14ac:dyDescent="0.2">
      <c r="A70" s="21">
        <v>331</v>
      </c>
      <c r="B70" s="42" t="s">
        <v>230</v>
      </c>
      <c r="C70" s="20">
        <v>110000</v>
      </c>
      <c r="D70" s="20">
        <v>0</v>
      </c>
      <c r="E70" s="20">
        <v>110000</v>
      </c>
      <c r="F70" s="20">
        <v>70000</v>
      </c>
      <c r="G70" s="20">
        <v>180000</v>
      </c>
      <c r="H70" s="20">
        <v>0</v>
      </c>
      <c r="I70" s="20">
        <v>180000</v>
      </c>
      <c r="J70" s="20">
        <v>0</v>
      </c>
      <c r="K70" s="20">
        <v>180000</v>
      </c>
      <c r="L70" s="8">
        <v>4176</v>
      </c>
      <c r="M70" s="20">
        <v>175824</v>
      </c>
    </row>
    <row r="71" spans="1:13" s="3" customFormat="1" ht="24" x14ac:dyDescent="0.2">
      <c r="A71" s="21">
        <v>332</v>
      </c>
      <c r="B71" s="42" t="s">
        <v>231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27500</v>
      </c>
      <c r="I71" s="20">
        <v>27500</v>
      </c>
      <c r="J71" s="20">
        <v>0</v>
      </c>
      <c r="K71" s="20">
        <v>27500</v>
      </c>
      <c r="L71" s="8">
        <v>27500</v>
      </c>
      <c r="M71" s="20">
        <v>0</v>
      </c>
    </row>
    <row r="72" spans="1:13" s="3" customFormat="1" ht="24" x14ac:dyDescent="0.2">
      <c r="A72" s="21">
        <v>333</v>
      </c>
      <c r="B72" s="42" t="s">
        <v>232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 s="3" customFormat="1" ht="12" x14ac:dyDescent="0.2">
      <c r="A73" s="21">
        <v>334</v>
      </c>
      <c r="B73" s="42" t="s">
        <v>73</v>
      </c>
      <c r="C73" s="20">
        <v>150000</v>
      </c>
      <c r="D73" s="20">
        <v>0</v>
      </c>
      <c r="E73" s="20">
        <v>150000</v>
      </c>
      <c r="F73" s="20">
        <v>-120000</v>
      </c>
      <c r="G73" s="20">
        <v>30000</v>
      </c>
      <c r="H73" s="20">
        <v>12000</v>
      </c>
      <c r="I73" s="20">
        <v>42000</v>
      </c>
      <c r="J73" s="20">
        <v>0</v>
      </c>
      <c r="K73" s="20">
        <v>42000</v>
      </c>
      <c r="L73" s="20">
        <v>11600</v>
      </c>
      <c r="M73" s="20">
        <v>30400</v>
      </c>
    </row>
    <row r="74" spans="1:13" s="3" customFormat="1" ht="24" x14ac:dyDescent="0.2">
      <c r="A74" s="21">
        <v>336</v>
      </c>
      <c r="B74" s="42" t="s">
        <v>233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</row>
    <row r="75" spans="1:13" s="3" customFormat="1" ht="12" x14ac:dyDescent="0.2">
      <c r="A75" s="21">
        <v>338</v>
      </c>
      <c r="B75" s="42" t="s">
        <v>74</v>
      </c>
      <c r="C75" s="20">
        <v>3568100</v>
      </c>
      <c r="D75" s="20">
        <v>0</v>
      </c>
      <c r="E75" s="20">
        <v>3568100</v>
      </c>
      <c r="F75" s="20">
        <v>-450000</v>
      </c>
      <c r="G75" s="20">
        <v>3118100</v>
      </c>
      <c r="H75" s="20">
        <v>0</v>
      </c>
      <c r="I75" s="20">
        <v>3118100</v>
      </c>
      <c r="J75" s="20">
        <v>-7000</v>
      </c>
      <c r="K75" s="20">
        <v>3111100</v>
      </c>
      <c r="L75" s="8">
        <v>1075278.24</v>
      </c>
      <c r="M75" s="20">
        <v>2035821.76</v>
      </c>
    </row>
    <row r="76" spans="1:13" s="3" customFormat="1" ht="24" x14ac:dyDescent="0.2">
      <c r="A76" s="21">
        <v>339</v>
      </c>
      <c r="B76" s="42" t="s">
        <v>121</v>
      </c>
      <c r="C76" s="20">
        <v>19487000</v>
      </c>
      <c r="D76" s="20">
        <v>-8500</v>
      </c>
      <c r="E76" s="20">
        <v>19478500</v>
      </c>
      <c r="F76" s="20">
        <v>-374000</v>
      </c>
      <c r="G76" s="20">
        <v>19104500</v>
      </c>
      <c r="H76" s="20">
        <v>-760000</v>
      </c>
      <c r="I76" s="20">
        <v>18344500</v>
      </c>
      <c r="J76" s="20">
        <v>107000</v>
      </c>
      <c r="K76" s="20">
        <v>18451500</v>
      </c>
      <c r="L76" s="8">
        <v>6242520.25</v>
      </c>
      <c r="M76" s="20">
        <v>12208979.75</v>
      </c>
    </row>
    <row r="77" spans="1:13" s="3" customFormat="1" ht="12" x14ac:dyDescent="0.2">
      <c r="A77" s="21">
        <v>341</v>
      </c>
      <c r="B77" s="42" t="s">
        <v>75</v>
      </c>
      <c r="C77" s="20">
        <v>265000</v>
      </c>
      <c r="D77" s="20">
        <v>0</v>
      </c>
      <c r="E77" s="20">
        <v>265000</v>
      </c>
      <c r="F77" s="20">
        <v>-20000</v>
      </c>
      <c r="G77" s="20">
        <v>245000</v>
      </c>
      <c r="H77" s="20">
        <v>0</v>
      </c>
      <c r="I77" s="20">
        <v>245000</v>
      </c>
      <c r="J77" s="20">
        <v>0</v>
      </c>
      <c r="K77" s="20">
        <v>245000</v>
      </c>
      <c r="L77" s="8">
        <v>24340.32</v>
      </c>
      <c r="M77" s="20">
        <v>220659.68</v>
      </c>
    </row>
    <row r="78" spans="1:13" s="3" customFormat="1" ht="12" x14ac:dyDescent="0.2">
      <c r="A78" s="21">
        <v>345</v>
      </c>
      <c r="B78" s="42" t="s">
        <v>76</v>
      </c>
      <c r="C78" s="20">
        <v>250000</v>
      </c>
      <c r="D78" s="20">
        <v>0</v>
      </c>
      <c r="E78" s="20">
        <v>250000</v>
      </c>
      <c r="F78" s="20">
        <v>-23000</v>
      </c>
      <c r="G78" s="20">
        <v>227000</v>
      </c>
      <c r="H78" s="20">
        <v>0</v>
      </c>
      <c r="I78" s="20">
        <v>227000</v>
      </c>
      <c r="J78" s="20">
        <v>0</v>
      </c>
      <c r="K78" s="20">
        <v>227000</v>
      </c>
      <c r="L78" s="8">
        <v>158133.29999999999</v>
      </c>
      <c r="M78" s="20">
        <v>68866.700000000012</v>
      </c>
    </row>
    <row r="79" spans="1:13" s="3" customFormat="1" ht="12" x14ac:dyDescent="0.2">
      <c r="A79" s="21">
        <v>347</v>
      </c>
      <c r="B79" s="42" t="s">
        <v>77</v>
      </c>
      <c r="C79" s="20">
        <v>47100</v>
      </c>
      <c r="D79" s="20">
        <v>0</v>
      </c>
      <c r="E79" s="20">
        <v>47100</v>
      </c>
      <c r="F79" s="20">
        <v>0</v>
      </c>
      <c r="G79" s="20">
        <v>47100</v>
      </c>
      <c r="H79" s="20">
        <v>0</v>
      </c>
      <c r="I79" s="20">
        <v>47100</v>
      </c>
      <c r="J79" s="20">
        <v>-27000</v>
      </c>
      <c r="K79" s="20">
        <v>20100</v>
      </c>
      <c r="L79" s="20">
        <v>0</v>
      </c>
      <c r="M79" s="20">
        <v>20100</v>
      </c>
    </row>
    <row r="80" spans="1:13" s="3" customFormat="1" ht="12" x14ac:dyDescent="0.2">
      <c r="A80" s="21">
        <v>348</v>
      </c>
      <c r="B80" s="42" t="s">
        <v>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</row>
    <row r="81" spans="1:13" s="3" customFormat="1" ht="12" x14ac:dyDescent="0.2">
      <c r="A81" s="21">
        <v>351</v>
      </c>
      <c r="B81" s="42" t="s">
        <v>105</v>
      </c>
      <c r="C81" s="8">
        <v>1850000</v>
      </c>
      <c r="D81" s="8">
        <v>-15000</v>
      </c>
      <c r="E81" s="8">
        <v>1835000</v>
      </c>
      <c r="F81" s="8">
        <v>1550000</v>
      </c>
      <c r="G81" s="8">
        <v>3385000</v>
      </c>
      <c r="H81" s="8">
        <v>1215000</v>
      </c>
      <c r="I81" s="8">
        <v>4600000</v>
      </c>
      <c r="J81" s="8">
        <v>970000</v>
      </c>
      <c r="K81" s="8">
        <v>5570000</v>
      </c>
      <c r="L81" s="8">
        <v>4261108.28</v>
      </c>
      <c r="M81" s="8">
        <v>1308891.7199999997</v>
      </c>
    </row>
    <row r="82" spans="1:13" s="3" customFormat="1" ht="24" x14ac:dyDescent="0.2">
      <c r="A82" s="21">
        <v>352</v>
      </c>
      <c r="B82" s="42" t="s">
        <v>79</v>
      </c>
      <c r="C82" s="20">
        <v>217000</v>
      </c>
      <c r="D82" s="20">
        <v>0</v>
      </c>
      <c r="E82" s="20">
        <v>217000</v>
      </c>
      <c r="F82" s="20">
        <v>-76000</v>
      </c>
      <c r="G82" s="20">
        <v>141000</v>
      </c>
      <c r="H82" s="20">
        <v>0</v>
      </c>
      <c r="I82" s="20">
        <v>141000</v>
      </c>
      <c r="J82" s="20">
        <v>-96000</v>
      </c>
      <c r="K82" s="20">
        <v>45000</v>
      </c>
      <c r="L82" s="20">
        <v>8114.2</v>
      </c>
      <c r="M82" s="20">
        <v>36885.800000000003</v>
      </c>
    </row>
    <row r="83" spans="1:13" s="3" customFormat="1" ht="24" x14ac:dyDescent="0.2">
      <c r="A83" s="21">
        <v>353</v>
      </c>
      <c r="B83" s="42" t="s">
        <v>80</v>
      </c>
      <c r="C83" s="20">
        <v>20000</v>
      </c>
      <c r="D83" s="20">
        <v>0</v>
      </c>
      <c r="E83" s="20">
        <v>20000</v>
      </c>
      <c r="F83" s="20">
        <v>10000</v>
      </c>
      <c r="G83" s="20">
        <v>30000</v>
      </c>
      <c r="H83" s="20">
        <v>0</v>
      </c>
      <c r="I83" s="20">
        <v>30000</v>
      </c>
      <c r="J83" s="20">
        <v>0</v>
      </c>
      <c r="K83" s="20">
        <v>30000</v>
      </c>
      <c r="L83" s="20">
        <v>0</v>
      </c>
      <c r="M83" s="20">
        <v>30000</v>
      </c>
    </row>
    <row r="84" spans="1:13" s="3" customFormat="1" ht="12" x14ac:dyDescent="0.2">
      <c r="A84" s="21">
        <v>355</v>
      </c>
      <c r="B84" s="42" t="s">
        <v>81</v>
      </c>
      <c r="C84" s="20">
        <v>152200</v>
      </c>
      <c r="D84" s="20">
        <v>0</v>
      </c>
      <c r="E84" s="20">
        <v>152200</v>
      </c>
      <c r="F84" s="20">
        <v>0</v>
      </c>
      <c r="G84" s="20">
        <v>152200</v>
      </c>
      <c r="H84" s="20">
        <v>0</v>
      </c>
      <c r="I84" s="20">
        <v>152200</v>
      </c>
      <c r="J84" s="20">
        <v>0</v>
      </c>
      <c r="K84" s="20">
        <v>152200</v>
      </c>
      <c r="L84" s="8">
        <v>20064.52</v>
      </c>
      <c r="M84" s="20">
        <v>132135.47999999998</v>
      </c>
    </row>
    <row r="85" spans="1:13" s="3" customFormat="1" ht="24" x14ac:dyDescent="0.2">
      <c r="A85" s="21">
        <v>357</v>
      </c>
      <c r="B85" s="42" t="s">
        <v>106</v>
      </c>
      <c r="C85" s="8">
        <v>310000</v>
      </c>
      <c r="D85" s="8">
        <v>0</v>
      </c>
      <c r="E85" s="8">
        <v>310000</v>
      </c>
      <c r="F85" s="8">
        <v>-30000</v>
      </c>
      <c r="G85" s="8">
        <v>280000</v>
      </c>
      <c r="H85" s="8">
        <v>0</v>
      </c>
      <c r="I85" s="8">
        <v>280000</v>
      </c>
      <c r="J85" s="8">
        <v>-29000</v>
      </c>
      <c r="K85" s="8">
        <v>251000</v>
      </c>
      <c r="L85" s="8">
        <v>90143.6</v>
      </c>
      <c r="M85" s="8">
        <v>160856.4</v>
      </c>
    </row>
    <row r="86" spans="1:13" s="3" customFormat="1" ht="12" x14ac:dyDescent="0.2">
      <c r="A86" s="21">
        <v>358</v>
      </c>
      <c r="B86" s="42" t="s">
        <v>110</v>
      </c>
      <c r="C86" s="8">
        <v>28000</v>
      </c>
      <c r="D86" s="8">
        <v>0</v>
      </c>
      <c r="E86" s="8">
        <v>28000</v>
      </c>
      <c r="F86" s="8">
        <v>-9000</v>
      </c>
      <c r="G86" s="8">
        <v>19000</v>
      </c>
      <c r="H86" s="8">
        <v>0</v>
      </c>
      <c r="I86" s="8">
        <v>19000</v>
      </c>
      <c r="J86" s="8">
        <v>-500</v>
      </c>
      <c r="K86" s="8">
        <v>18500</v>
      </c>
      <c r="L86" s="8">
        <v>464</v>
      </c>
      <c r="M86" s="8">
        <v>18036</v>
      </c>
    </row>
    <row r="87" spans="1:13" s="3" customFormat="1" ht="12" x14ac:dyDescent="0.2">
      <c r="A87" s="21">
        <v>359</v>
      </c>
      <c r="B87" s="42" t="s">
        <v>107</v>
      </c>
      <c r="C87" s="8">
        <v>833700</v>
      </c>
      <c r="D87" s="8">
        <v>0</v>
      </c>
      <c r="E87" s="8">
        <v>833700</v>
      </c>
      <c r="F87" s="8">
        <v>-200000</v>
      </c>
      <c r="G87" s="8">
        <v>633700</v>
      </c>
      <c r="H87" s="8">
        <v>0</v>
      </c>
      <c r="I87" s="8">
        <v>633700</v>
      </c>
      <c r="J87" s="8">
        <v>-170000</v>
      </c>
      <c r="K87" s="8">
        <v>463700</v>
      </c>
      <c r="L87" s="8">
        <v>42805</v>
      </c>
      <c r="M87" s="8">
        <v>420895</v>
      </c>
    </row>
    <row r="88" spans="1:13" s="3" customFormat="1" ht="36" x14ac:dyDescent="0.2">
      <c r="A88" s="21">
        <v>361</v>
      </c>
      <c r="B88" s="42" t="s">
        <v>114</v>
      </c>
      <c r="C88" s="9">
        <v>1502850</v>
      </c>
      <c r="D88" s="9">
        <v>-30000</v>
      </c>
      <c r="E88" s="9">
        <v>1472850</v>
      </c>
      <c r="F88" s="9">
        <v>-60500</v>
      </c>
      <c r="G88" s="9">
        <v>1412350</v>
      </c>
      <c r="H88" s="9">
        <v>0</v>
      </c>
      <c r="I88" s="9">
        <v>1412350</v>
      </c>
      <c r="J88" s="9">
        <v>-32500</v>
      </c>
      <c r="K88" s="9">
        <v>1379850</v>
      </c>
      <c r="L88" s="8">
        <v>749813.32</v>
      </c>
      <c r="M88" s="9">
        <v>630036.67999999993</v>
      </c>
    </row>
    <row r="89" spans="1:13" s="3" customFormat="1" ht="12" x14ac:dyDescent="0.2">
      <c r="A89" s="21">
        <v>371</v>
      </c>
      <c r="B89" s="42" t="s">
        <v>82</v>
      </c>
      <c r="C89" s="20">
        <v>125000</v>
      </c>
      <c r="D89" s="20">
        <v>-10000</v>
      </c>
      <c r="E89" s="20">
        <v>115000</v>
      </c>
      <c r="F89" s="20">
        <v>-10000</v>
      </c>
      <c r="G89" s="20">
        <v>105000</v>
      </c>
      <c r="H89" s="20">
        <v>0</v>
      </c>
      <c r="I89" s="20">
        <v>105000</v>
      </c>
      <c r="J89" s="20">
        <v>0</v>
      </c>
      <c r="K89" s="20">
        <v>105000</v>
      </c>
      <c r="L89" s="20">
        <v>15087.44</v>
      </c>
      <c r="M89" s="20">
        <v>89912.56</v>
      </c>
    </row>
    <row r="90" spans="1:13" s="3" customFormat="1" ht="12" x14ac:dyDescent="0.2">
      <c r="A90" s="21">
        <v>372</v>
      </c>
      <c r="B90" s="42" t="s">
        <v>83</v>
      </c>
      <c r="C90" s="20">
        <v>65000</v>
      </c>
      <c r="D90" s="20">
        <v>-10000</v>
      </c>
      <c r="E90" s="20">
        <v>55000</v>
      </c>
      <c r="F90" s="20">
        <v>-30000</v>
      </c>
      <c r="G90" s="20">
        <v>25000</v>
      </c>
      <c r="H90" s="20">
        <v>0</v>
      </c>
      <c r="I90" s="20">
        <v>25000</v>
      </c>
      <c r="J90" s="20">
        <v>0</v>
      </c>
      <c r="K90" s="20">
        <v>25000</v>
      </c>
      <c r="L90" s="20">
        <v>2198.36</v>
      </c>
      <c r="M90" s="20">
        <v>22801.64</v>
      </c>
    </row>
    <row r="91" spans="1:13" s="3" customFormat="1" ht="12" x14ac:dyDescent="0.2">
      <c r="A91" s="21">
        <v>375</v>
      </c>
      <c r="B91" s="42" t="s">
        <v>84</v>
      </c>
      <c r="C91" s="20">
        <v>205000</v>
      </c>
      <c r="D91" s="20">
        <v>-10000</v>
      </c>
      <c r="E91" s="20">
        <v>195000</v>
      </c>
      <c r="F91" s="20">
        <v>-50000</v>
      </c>
      <c r="G91" s="20">
        <v>145000</v>
      </c>
      <c r="H91" s="20">
        <v>0</v>
      </c>
      <c r="I91" s="20">
        <v>145000</v>
      </c>
      <c r="J91" s="20">
        <v>60000</v>
      </c>
      <c r="K91" s="20">
        <v>205000</v>
      </c>
      <c r="L91" s="8">
        <v>97507.3</v>
      </c>
      <c r="M91" s="20">
        <v>107492.7</v>
      </c>
    </row>
    <row r="92" spans="1:13" s="3" customFormat="1" ht="12" x14ac:dyDescent="0.2">
      <c r="A92" s="21">
        <v>376</v>
      </c>
      <c r="B92" s="42" t="s">
        <v>85</v>
      </c>
      <c r="C92" s="20">
        <v>40000</v>
      </c>
      <c r="D92" s="20">
        <v>0</v>
      </c>
      <c r="E92" s="20">
        <v>40000</v>
      </c>
      <c r="F92" s="20">
        <v>0</v>
      </c>
      <c r="G92" s="20">
        <v>40000</v>
      </c>
      <c r="H92" s="20">
        <v>0</v>
      </c>
      <c r="I92" s="20">
        <v>40000</v>
      </c>
      <c r="J92" s="20">
        <v>0</v>
      </c>
      <c r="K92" s="20">
        <v>40000</v>
      </c>
      <c r="L92" s="20">
        <v>0</v>
      </c>
      <c r="M92" s="20">
        <v>40000</v>
      </c>
    </row>
    <row r="93" spans="1:13" s="3" customFormat="1" ht="12" x14ac:dyDescent="0.2">
      <c r="A93" s="21">
        <v>382</v>
      </c>
      <c r="B93" s="42" t="s">
        <v>86</v>
      </c>
      <c r="C93" s="20">
        <v>573000</v>
      </c>
      <c r="D93" s="20">
        <v>-12000</v>
      </c>
      <c r="E93" s="20">
        <v>561000</v>
      </c>
      <c r="F93" s="20">
        <v>-500</v>
      </c>
      <c r="G93" s="20">
        <v>560500</v>
      </c>
      <c r="H93" s="20">
        <v>0</v>
      </c>
      <c r="I93" s="20">
        <v>560500</v>
      </c>
      <c r="J93" s="20">
        <v>-13500</v>
      </c>
      <c r="K93" s="20">
        <v>547000</v>
      </c>
      <c r="L93" s="8">
        <v>138620</v>
      </c>
      <c r="M93" s="20">
        <v>408380</v>
      </c>
    </row>
    <row r="94" spans="1:13" s="3" customFormat="1" ht="12" x14ac:dyDescent="0.2">
      <c r="A94" s="21">
        <v>392</v>
      </c>
      <c r="B94" s="42" t="s">
        <v>87</v>
      </c>
      <c r="C94" s="20">
        <v>25000</v>
      </c>
      <c r="D94" s="20">
        <v>-10000</v>
      </c>
      <c r="E94" s="20">
        <v>15000</v>
      </c>
      <c r="F94" s="20">
        <v>0</v>
      </c>
      <c r="G94" s="20">
        <v>15000</v>
      </c>
      <c r="H94" s="20">
        <v>0</v>
      </c>
      <c r="I94" s="20">
        <v>15000</v>
      </c>
      <c r="J94" s="20">
        <v>0</v>
      </c>
      <c r="K94" s="20">
        <v>15000</v>
      </c>
      <c r="L94" s="20">
        <v>0</v>
      </c>
      <c r="M94" s="20">
        <v>15000</v>
      </c>
    </row>
    <row r="95" spans="1:13" s="3" customFormat="1" ht="12" x14ac:dyDescent="0.2">
      <c r="A95" s="21">
        <v>394</v>
      </c>
      <c r="B95" s="42" t="s">
        <v>234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</row>
    <row r="96" spans="1:13" s="3" customFormat="1" ht="12" x14ac:dyDescent="0.2">
      <c r="A96" s="21">
        <v>395</v>
      </c>
      <c r="B96" s="42" t="s">
        <v>88</v>
      </c>
      <c r="C96" s="20">
        <v>20000</v>
      </c>
      <c r="D96" s="20">
        <v>50000</v>
      </c>
      <c r="E96" s="20">
        <v>70000</v>
      </c>
      <c r="F96" s="20">
        <v>0</v>
      </c>
      <c r="G96" s="20">
        <v>70000</v>
      </c>
      <c r="H96" s="20">
        <v>0</v>
      </c>
      <c r="I96" s="20">
        <v>70000</v>
      </c>
      <c r="J96" s="20">
        <v>0</v>
      </c>
      <c r="K96" s="20">
        <v>70000</v>
      </c>
      <c r="L96" s="8">
        <v>57049.53</v>
      </c>
      <c r="M96" s="20">
        <v>12950.470000000001</v>
      </c>
    </row>
    <row r="97" spans="1:13" s="2" customFormat="1" ht="12" x14ac:dyDescent="0.2">
      <c r="A97" s="21">
        <v>396</v>
      </c>
      <c r="B97" s="42" t="s">
        <v>89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</row>
    <row r="98" spans="1:13" s="3" customFormat="1" ht="12" x14ac:dyDescent="0.2">
      <c r="A98" s="21">
        <v>441</v>
      </c>
      <c r="B98" s="42" t="s">
        <v>115</v>
      </c>
      <c r="C98" s="9">
        <v>3116900</v>
      </c>
      <c r="D98" s="9">
        <v>-10000</v>
      </c>
      <c r="E98" s="9">
        <v>3106900</v>
      </c>
      <c r="F98" s="9">
        <v>-10000</v>
      </c>
      <c r="G98" s="9">
        <v>3096900</v>
      </c>
      <c r="H98" s="9">
        <v>0</v>
      </c>
      <c r="I98" s="9">
        <v>3096900</v>
      </c>
      <c r="J98" s="9">
        <v>1002000</v>
      </c>
      <c r="K98" s="9">
        <v>4098900</v>
      </c>
      <c r="L98" s="9">
        <v>2559630.58</v>
      </c>
      <c r="M98" s="9">
        <v>1539269.42</v>
      </c>
    </row>
    <row r="99" spans="1:13" s="3" customFormat="1" ht="12" x14ac:dyDescent="0.2">
      <c r="A99" s="21">
        <v>442</v>
      </c>
      <c r="B99" s="42" t="s">
        <v>113</v>
      </c>
      <c r="C99" s="9">
        <v>996468</v>
      </c>
      <c r="D99" s="9">
        <v>0</v>
      </c>
      <c r="E99" s="9">
        <v>996468</v>
      </c>
      <c r="F99" s="9">
        <v>-800000</v>
      </c>
      <c r="G99" s="9">
        <v>196468</v>
      </c>
      <c r="H99" s="9">
        <v>0</v>
      </c>
      <c r="I99" s="9">
        <v>196468</v>
      </c>
      <c r="J99" s="9">
        <v>3000</v>
      </c>
      <c r="K99" s="9">
        <v>199468</v>
      </c>
      <c r="L99" s="8">
        <v>199293.6</v>
      </c>
      <c r="M99" s="9">
        <v>174.39999999999418</v>
      </c>
    </row>
    <row r="100" spans="1:13" s="3" customFormat="1" ht="12" x14ac:dyDescent="0.2">
      <c r="A100" s="21">
        <v>445</v>
      </c>
      <c r="B100" s="42" t="s">
        <v>90</v>
      </c>
      <c r="C100" s="20">
        <v>180000</v>
      </c>
      <c r="D100" s="20">
        <v>0</v>
      </c>
      <c r="E100" s="20">
        <v>180000</v>
      </c>
      <c r="F100" s="20">
        <v>0</v>
      </c>
      <c r="G100" s="20">
        <v>180000</v>
      </c>
      <c r="H100" s="20">
        <v>0</v>
      </c>
      <c r="I100" s="20">
        <v>180000</v>
      </c>
      <c r="J100" s="20">
        <v>0</v>
      </c>
      <c r="K100" s="20">
        <v>180000</v>
      </c>
      <c r="L100" s="8">
        <v>15548</v>
      </c>
      <c r="M100" s="20">
        <v>164452</v>
      </c>
    </row>
    <row r="101" spans="1:13" s="3" customFormat="1" ht="12" x14ac:dyDescent="0.2">
      <c r="A101" s="21">
        <v>511</v>
      </c>
      <c r="B101" s="42" t="s">
        <v>235</v>
      </c>
      <c r="C101" s="8">
        <v>54000</v>
      </c>
      <c r="D101" s="8">
        <v>0</v>
      </c>
      <c r="E101" s="8">
        <v>54000</v>
      </c>
      <c r="F101" s="8">
        <v>-2000</v>
      </c>
      <c r="G101" s="8">
        <v>52000</v>
      </c>
      <c r="H101" s="8">
        <v>0</v>
      </c>
      <c r="I101" s="8">
        <v>52000</v>
      </c>
      <c r="J101" s="8">
        <v>7000</v>
      </c>
      <c r="K101" s="8">
        <v>59000</v>
      </c>
      <c r="L101" s="8">
        <v>17487</v>
      </c>
      <c r="M101" s="8">
        <v>41513</v>
      </c>
    </row>
    <row r="102" spans="1:13" s="3" customFormat="1" ht="12" x14ac:dyDescent="0.2">
      <c r="A102" s="21">
        <v>515</v>
      </c>
      <c r="B102" s="42" t="s">
        <v>236</v>
      </c>
      <c r="C102" s="8">
        <v>0</v>
      </c>
      <c r="D102" s="8">
        <v>0</v>
      </c>
      <c r="E102" s="8">
        <v>0</v>
      </c>
      <c r="F102" s="8">
        <v>25000</v>
      </c>
      <c r="G102" s="8">
        <v>25000</v>
      </c>
      <c r="H102" s="8">
        <v>0</v>
      </c>
      <c r="I102" s="8">
        <v>25000</v>
      </c>
      <c r="J102" s="8">
        <v>-3500</v>
      </c>
      <c r="K102" s="8">
        <v>21500</v>
      </c>
      <c r="L102" s="8">
        <v>21362.12</v>
      </c>
      <c r="M102" s="8">
        <v>137.88000000000102</v>
      </c>
    </row>
    <row r="103" spans="1:13" s="3" customFormat="1" ht="12" x14ac:dyDescent="0.2">
      <c r="A103" s="21">
        <v>522</v>
      </c>
      <c r="B103" s="42" t="s">
        <v>111</v>
      </c>
      <c r="C103" s="8">
        <v>458000</v>
      </c>
      <c r="D103" s="8">
        <v>0</v>
      </c>
      <c r="E103" s="8">
        <v>458000</v>
      </c>
      <c r="F103" s="8">
        <v>0</v>
      </c>
      <c r="G103" s="8">
        <v>458000</v>
      </c>
      <c r="H103" s="8">
        <v>0</v>
      </c>
      <c r="I103" s="8">
        <v>458000</v>
      </c>
      <c r="J103" s="8">
        <v>-17000</v>
      </c>
      <c r="K103" s="8">
        <v>441000</v>
      </c>
      <c r="L103" s="8">
        <v>90236.4</v>
      </c>
      <c r="M103" s="8">
        <v>350763.6</v>
      </c>
    </row>
    <row r="104" spans="1:13" s="3" customFormat="1" ht="12" x14ac:dyDescent="0.2">
      <c r="A104" s="21">
        <v>529</v>
      </c>
      <c r="B104" s="42" t="s">
        <v>139</v>
      </c>
      <c r="C104" s="8">
        <v>50000</v>
      </c>
      <c r="D104" s="8">
        <v>0</v>
      </c>
      <c r="E104" s="8">
        <v>50000</v>
      </c>
      <c r="F104" s="8">
        <v>-50000</v>
      </c>
      <c r="G104" s="8">
        <v>0</v>
      </c>
      <c r="H104" s="8">
        <v>0</v>
      </c>
      <c r="I104" s="8">
        <v>0</v>
      </c>
      <c r="J104" s="8">
        <v>92800</v>
      </c>
      <c r="K104" s="8">
        <v>92800</v>
      </c>
      <c r="L104" s="8">
        <v>92800</v>
      </c>
      <c r="M104" s="8">
        <v>0</v>
      </c>
    </row>
    <row r="105" spans="1:13" s="3" customFormat="1" ht="12" x14ac:dyDescent="0.2">
      <c r="A105" s="21">
        <v>531</v>
      </c>
      <c r="B105" s="42" t="s">
        <v>238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5000</v>
      </c>
      <c r="K105" s="8">
        <v>5000</v>
      </c>
      <c r="L105" s="8">
        <v>4160.55</v>
      </c>
      <c r="M105" s="8">
        <v>839.44999999999982</v>
      </c>
    </row>
    <row r="106" spans="1:13" s="3" customFormat="1" ht="12" x14ac:dyDescent="0.2">
      <c r="A106" s="21">
        <v>541</v>
      </c>
      <c r="B106" s="42" t="s">
        <v>239</v>
      </c>
      <c r="C106" s="8">
        <v>50000</v>
      </c>
      <c r="D106" s="8">
        <v>0</v>
      </c>
      <c r="E106" s="8">
        <v>50000</v>
      </c>
      <c r="F106" s="8">
        <v>0</v>
      </c>
      <c r="G106" s="8">
        <v>50000</v>
      </c>
      <c r="H106" s="8">
        <v>0</v>
      </c>
      <c r="I106" s="8">
        <v>50000</v>
      </c>
      <c r="J106" s="8">
        <v>23000</v>
      </c>
      <c r="K106" s="8">
        <v>73000</v>
      </c>
      <c r="L106" s="8">
        <v>22655.99</v>
      </c>
      <c r="M106" s="8">
        <v>50344.009999999995</v>
      </c>
    </row>
    <row r="107" spans="1:13" s="3" customFormat="1" ht="12" x14ac:dyDescent="0.2">
      <c r="A107" s="21">
        <v>567</v>
      </c>
      <c r="B107" s="42" t="s">
        <v>112</v>
      </c>
      <c r="C107" s="8">
        <v>273000</v>
      </c>
      <c r="D107" s="8">
        <v>0</v>
      </c>
      <c r="E107" s="8">
        <v>273000</v>
      </c>
      <c r="F107" s="8">
        <v>0</v>
      </c>
      <c r="G107" s="8">
        <v>273000</v>
      </c>
      <c r="H107" s="8">
        <v>0</v>
      </c>
      <c r="I107" s="8">
        <v>273000</v>
      </c>
      <c r="J107" s="8">
        <v>-17000</v>
      </c>
      <c r="K107" s="8">
        <v>256000</v>
      </c>
      <c r="L107" s="8">
        <v>15277.2</v>
      </c>
      <c r="M107" s="8">
        <v>240722.8</v>
      </c>
    </row>
    <row r="108" spans="1:13" s="3" customFormat="1" ht="12" x14ac:dyDescent="0.2">
      <c r="A108" s="21">
        <v>569</v>
      </c>
      <c r="B108" s="42" t="s">
        <v>240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14000</v>
      </c>
      <c r="K108" s="8">
        <v>14000</v>
      </c>
      <c r="L108" s="8">
        <v>13920</v>
      </c>
      <c r="M108" s="8">
        <v>80</v>
      </c>
    </row>
    <row r="109" spans="1:13" s="3" customFormat="1" ht="12" x14ac:dyDescent="0.2">
      <c r="A109" s="21">
        <v>991</v>
      </c>
      <c r="B109" s="42" t="s">
        <v>237</v>
      </c>
      <c r="C109" s="20">
        <v>0</v>
      </c>
      <c r="D109" s="20">
        <v>0</v>
      </c>
      <c r="E109" s="20">
        <v>0</v>
      </c>
      <c r="F109" s="20">
        <v>9510230.3399999999</v>
      </c>
      <c r="G109" s="20">
        <v>9510230.3399999999</v>
      </c>
      <c r="H109" s="20">
        <v>0</v>
      </c>
      <c r="I109" s="20">
        <v>9510230.3399999999</v>
      </c>
      <c r="J109" s="20">
        <v>0</v>
      </c>
      <c r="K109" s="20">
        <v>9510230.3399999999</v>
      </c>
      <c r="L109" s="20">
        <v>9510230.3399999999</v>
      </c>
      <c r="M109" s="20">
        <v>0</v>
      </c>
    </row>
    <row r="110" spans="1:13" s="3" customFormat="1" ht="11.25" x14ac:dyDescent="0.2">
      <c r="A110" s="51" t="s">
        <v>156</v>
      </c>
      <c r="B110" s="51"/>
      <c r="C110" s="45">
        <f t="shared" ref="C110:M110" si="0">SUM(C4:C109)</f>
        <v>218320000.00000003</v>
      </c>
      <c r="D110" s="45">
        <f t="shared" si="0"/>
        <v>0</v>
      </c>
      <c r="E110" s="45">
        <f t="shared" si="0"/>
        <v>218320000.00000003</v>
      </c>
      <c r="F110" s="45">
        <f t="shared" si="0"/>
        <v>7152378.4800000004</v>
      </c>
      <c r="G110" s="45">
        <f t="shared" si="0"/>
        <v>225472378.48000002</v>
      </c>
      <c r="H110" s="45">
        <f t="shared" si="0"/>
        <v>0</v>
      </c>
      <c r="I110" s="45">
        <f t="shared" si="0"/>
        <v>225472378.48000002</v>
      </c>
      <c r="J110" s="45">
        <f t="shared" si="0"/>
        <v>0</v>
      </c>
      <c r="K110" s="45">
        <f t="shared" si="0"/>
        <v>225472378.48000002</v>
      </c>
      <c r="L110" s="45">
        <f t="shared" si="0"/>
        <v>67524939.670000017</v>
      </c>
      <c r="M110" s="45">
        <f t="shared" si="0"/>
        <v>157947438.81</v>
      </c>
    </row>
    <row r="111" spans="1:13" x14ac:dyDescent="0.25">
      <c r="A111" s="35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</sheetData>
  <mergeCells count="1">
    <mergeCell ref="A110:B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 GENERAL</vt:lpstr>
      <vt:lpstr>CAP</vt:lpstr>
      <vt:lpstr>CONCEP</vt:lpstr>
      <vt:lpstr>PART</vt:lpstr>
      <vt:lpstr>'PRESUPUESTO GENERAL'!Títulos_a_imprimir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Admistrativo</cp:lastModifiedBy>
  <cp:lastPrinted>2018-04-25T20:22:34Z</cp:lastPrinted>
  <dcterms:created xsi:type="dcterms:W3CDTF">2015-11-29T23:32:33Z</dcterms:created>
  <dcterms:modified xsi:type="dcterms:W3CDTF">2018-05-08T19:50:07Z</dcterms:modified>
</cp:coreProperties>
</file>